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8" yWindow="312" windowWidth="11208" windowHeight="8172" tabRatio="926"/>
  </bookViews>
  <sheets>
    <sheet name="表紙" sheetId="1" r:id="rId1"/>
    <sheet name="①Financial Indicator" sheetId="2" r:id="rId2"/>
    <sheet name="②Highlights（Full　Year）" sheetId="3" r:id="rId3"/>
    <sheet name="③Highlights（1H ６month）" sheetId="4" r:id="rId4"/>
    <sheet name="④by Segments" sheetId="5" r:id="rId5"/>
    <sheet name="⑤by Product" sheetId="6" r:id="rId6"/>
    <sheet name="⑥BS" sheetId="7" r:id="rId7"/>
    <sheet name="⑦by Region" sheetId="8" r:id="rId8"/>
    <sheet name="⑧SG&amp;A" sheetId="9" r:id="rId9"/>
    <sheet name="⑨Cash flows" sheetId="10" r:id="rId10"/>
  </sheets>
  <definedNames>
    <definedName name="_xlnm.Print_Area" localSheetId="2">'②Highlights（Full　Year）'!$A$1:$I$25</definedName>
    <definedName name="_xlnm.Print_Area" localSheetId="4">'④by Segments'!$A$1:$N$41</definedName>
    <definedName name="_xlnm.Print_Area" localSheetId="5">'⑤by Product'!$A$1:$M$24</definedName>
    <definedName name="_xlnm.Print_Area" localSheetId="6">⑥BS!$A$1:$J$35</definedName>
    <definedName name="_xlnm.Print_Area" localSheetId="7">'⑦by Region'!$A$1:$M$22</definedName>
    <definedName name="_xlnm.Print_Area" localSheetId="8">'⑧SG&amp;A'!$A$1:$I$32</definedName>
    <definedName name="_xlnm.Print_Area" localSheetId="9">'⑨Cash flows'!$A$1:$H$18</definedName>
    <definedName name="_xlnm.Print_Area" localSheetId="0">表紙!$A$1:$O$20</definedName>
    <definedName name="Unit">#REF!</definedName>
    <definedName name="Z_0BE77594_D573_40F2_A598_4B87650AE426_.wvu.Rows" localSheetId="3" hidden="1">'③Highlights（1H ６month）'!#REF!</definedName>
    <definedName name="Z_0FBEE8B1_7B0A_4D13_9076_D5DF94A5E48B_.wvu.Cols" localSheetId="0" hidden="1">表紙!$P:$IV</definedName>
    <definedName name="Z_0FBEE8B1_7B0A_4D13_9076_D5DF94A5E48B_.wvu.Rows" localSheetId="2" hidden="1">'②Highlights（Full　Year）'!$43:$65536,'②Highlights（Full　Year）'!$27:$38</definedName>
    <definedName name="Z_0FBEE8B1_7B0A_4D13_9076_D5DF94A5E48B_.wvu.Rows" localSheetId="0" hidden="1">表紙!$35:$65536</definedName>
    <definedName name="Z_13AE57B1_B20B_44A8_9DC0_260FC29C756B_.wvu.Cols" localSheetId="1" hidden="1">'①Financial Indicator'!$II:$IJ,'①Financial Indicator'!$IM:$IM</definedName>
    <definedName name="Z_13AE57B1_B20B_44A8_9DC0_260FC29C756B_.wvu.PrintArea" localSheetId="6" hidden="1">⑥BS!$A$1:$I$35</definedName>
    <definedName name="Z_13AE57B1_B20B_44A8_9DC0_260FC29C756B_.wvu.PrintArea" localSheetId="9" hidden="1">'⑨Cash flows'!$A$1:$H$18</definedName>
    <definedName name="Z_13AE57B1_B20B_44A8_9DC0_260FC29C756B_.wvu.Rows" localSheetId="4" hidden="1">'④by Segments'!$65535:$1048576,'④by Segments'!$46:$65534</definedName>
    <definedName name="Z_13AE57B1_B20B_44A8_9DC0_260FC29C756B_.wvu.Rows" localSheetId="5" hidden="1">'⑤by Product'!$31:$65536</definedName>
    <definedName name="Z_2850F775_3358_4069_B70B_A68B9395E65A_.wvu.Rows" localSheetId="3" hidden="1">'③Highlights（1H ６month）'!#REF!</definedName>
    <definedName name="Z_2850F775_3358_4069_B70B_A68B9395E65A_.wvu.Rows" localSheetId="4" hidden="1">'④by Segments'!$46:$65534</definedName>
    <definedName name="Z_2850F775_3358_4069_B70B_A68B9395E65A_.wvu.Rows" localSheetId="5" hidden="1">'⑤by Product'!$31:$65536</definedName>
    <definedName name="Z_2A199BBF_32E7_462E_A397_7E09E0B87516_.wvu.PrintArea" localSheetId="8" hidden="1">'⑧SG&amp;A'!$A$1:$I$35</definedName>
    <definedName name="Z_41A24008_3A92_434A_A8E1_E7ADF99D07BB_.wvu.PrintArea" localSheetId="8" hidden="1">'⑧SG&amp;A'!$A$1:$I$35</definedName>
    <definedName name="Z_5F377624_75E5_40AC_8206_DECBECF89107_.wvu.PrintArea" localSheetId="8" hidden="1">'⑧SG&amp;A'!$A$1:$I$33</definedName>
    <definedName name="Z_7731E1DB_BD81_425B_A044_B13C24D1E3E5_.wvu.Cols" localSheetId="0" hidden="1">表紙!$P:$IV</definedName>
    <definedName name="Z_7731E1DB_BD81_425B_A044_B13C24D1E3E5_.wvu.Rows" localSheetId="2" hidden="1">'②Highlights（Full　Year）'!$43:$65536,'②Highlights（Full　Year）'!$27:$38</definedName>
    <definedName name="Z_7731E1DB_BD81_425B_A044_B13C24D1E3E5_.wvu.Rows" localSheetId="0" hidden="1">表紙!$35:$65536</definedName>
    <definedName name="Z_82219591_BF33_4F7E_956A_68A9B1134D69_.wvu.Rows" localSheetId="3" hidden="1">'③Highlights（1H ６month）'!#REF!</definedName>
    <definedName name="Z_876E7550_E50F_4AAE_BF4C_461ED15B5E05_.wvu.Rows" localSheetId="4" hidden="1">'④by Segments'!$46:$65534</definedName>
    <definedName name="Z_876E7550_E50F_4AAE_BF4C_461ED15B5E05_.wvu.Rows" localSheetId="5" hidden="1">'⑤by Product'!$31:$65536</definedName>
    <definedName name="Z_92523B11_7F5F_42BC_BBF6_5F3045D201E1_.wvu.Cols" localSheetId="1" hidden="1">'①Financial Indicator'!$II:$IJ,'①Financial Indicator'!$IM:$IM</definedName>
    <definedName name="Z_92523B11_7F5F_42BC_BBF6_5F3045D201E1_.wvu.PrintArea" localSheetId="6" hidden="1">⑥BS!$A$1:$I$35</definedName>
    <definedName name="Z_92523B11_7F5F_42BC_BBF6_5F3045D201E1_.wvu.PrintArea" localSheetId="9" hidden="1">'⑨Cash flows'!$A$1:$H$18</definedName>
    <definedName name="Z_92523B11_7F5F_42BC_BBF6_5F3045D201E1_.wvu.Rows" localSheetId="4" hidden="1">'④by Segments'!$65535:$1048576,'④by Segments'!$46:$65534</definedName>
    <definedName name="Z_92523B11_7F5F_42BC_BBF6_5F3045D201E1_.wvu.Rows" localSheetId="5" hidden="1">'⑤by Product'!$31:$65536</definedName>
    <definedName name="Z_92AA98D0_3641_41E5_BE32_988DB4925F31_.wvu.PrintArea" localSheetId="4" hidden="1">'④by Segments'!$A$1:$P$44</definedName>
    <definedName name="Z_92AA98D0_3641_41E5_BE32_988DB4925F31_.wvu.Rows" localSheetId="4" hidden="1">'④by Segments'!$46:$65534</definedName>
    <definedName name="Z_92AA98D0_3641_41E5_BE32_988DB4925F31_.wvu.Rows" localSheetId="5" hidden="1">'⑤by Product'!$31:$65536</definedName>
    <definedName name="Z_9D14BA31_E72B_4031_B090_3F6BAB65EBA8_.wvu.Rows" localSheetId="3" hidden="1">'③Highlights（1H ６month）'!#REF!</definedName>
    <definedName name="Z_C5FC5267_B1F0_4E5F_BFA8_DC8FDF06BFC8_.wvu.Cols" localSheetId="1" hidden="1">'①Financial Indicator'!$II:$IJ,'①Financial Indicator'!$IM:$IM</definedName>
    <definedName name="Z_C5FC5267_B1F0_4E5F_BFA8_DC8FDF06BFC8_.wvu.Cols" localSheetId="2" hidden="1">'②Highlights（Full　Year）'!$C:$C</definedName>
    <definedName name="Z_C5FC5267_B1F0_4E5F_BFA8_DC8FDF06BFC8_.wvu.PrintArea" localSheetId="2" hidden="1">'②Highlights（Full　Year）'!$A$1:$I$25</definedName>
    <definedName name="Z_C5FC5267_B1F0_4E5F_BFA8_DC8FDF06BFC8_.wvu.PrintArea" localSheetId="4" hidden="1">'④by Segments'!$A$1:$N$45</definedName>
    <definedName name="Z_C5FC5267_B1F0_4E5F_BFA8_DC8FDF06BFC8_.wvu.PrintArea" localSheetId="5" hidden="1">'⑤by Product'!$A$1:$N$27</definedName>
    <definedName name="Z_C5FC5267_B1F0_4E5F_BFA8_DC8FDF06BFC8_.wvu.PrintArea" localSheetId="6" hidden="1">⑥BS!$A$1:$I$35</definedName>
    <definedName name="Z_C5FC5267_B1F0_4E5F_BFA8_DC8FDF06BFC8_.wvu.PrintArea" localSheetId="9" hidden="1">'⑨Cash flows'!$A$1:$H$18</definedName>
    <definedName name="Z_C5FC5267_B1F0_4E5F_BFA8_DC8FDF06BFC8_.wvu.PrintArea" localSheetId="0" hidden="1">表紙!$A$1:$O$20</definedName>
    <definedName name="Z_C5FC5267_B1F0_4E5F_BFA8_DC8FDF06BFC8_.wvu.Rows" localSheetId="4" hidden="1">'④by Segments'!$65535:$1048576,'④by Segments'!$55:$65534</definedName>
    <definedName name="Z_C5FC5267_B1F0_4E5F_BFA8_DC8FDF06BFC8_.wvu.Rows" localSheetId="5" hidden="1">'⑤by Product'!$65537:$1048576,'⑤by Product'!$32:$47,'⑤by Product'!$50:$65536</definedName>
    <definedName name="Z_D4ED3D51_8C81_469C_A1BB_93626E9E5B04_.wvu.Cols" localSheetId="1" hidden="1">'①Financial Indicator'!$II:$IJ,'①Financial Indicator'!$IM:$IM</definedName>
    <definedName name="Z_D4ED3D51_8C81_469C_A1BB_93626E9E5B04_.wvu.Cols" localSheetId="2" hidden="1">'②Highlights（Full　Year）'!$C:$C</definedName>
    <definedName name="Z_D4ED3D51_8C81_469C_A1BB_93626E9E5B04_.wvu.PrintArea" localSheetId="2" hidden="1">'②Highlights（Full　Year）'!$A$1:$I$25</definedName>
    <definedName name="Z_D4ED3D51_8C81_469C_A1BB_93626E9E5B04_.wvu.PrintArea" localSheetId="4" hidden="1">'④by Segments'!$A$1:$N$45</definedName>
    <definedName name="Z_D4ED3D51_8C81_469C_A1BB_93626E9E5B04_.wvu.PrintArea" localSheetId="5" hidden="1">'⑤by Product'!$A$1:$N$27</definedName>
    <definedName name="Z_D4ED3D51_8C81_469C_A1BB_93626E9E5B04_.wvu.PrintArea" localSheetId="6" hidden="1">⑥BS!$A$1:$I$35</definedName>
    <definedName name="Z_D4ED3D51_8C81_469C_A1BB_93626E9E5B04_.wvu.PrintArea" localSheetId="9" hidden="1">'⑨Cash flows'!$A$1:$H$18</definedName>
    <definedName name="Z_D4ED3D51_8C81_469C_A1BB_93626E9E5B04_.wvu.PrintArea" localSheetId="0" hidden="1">表紙!$A$1:$O$20</definedName>
    <definedName name="Z_D4ED3D51_8C81_469C_A1BB_93626E9E5B04_.wvu.Rows" localSheetId="4" hidden="1">'④by Segments'!$55:$1048576</definedName>
    <definedName name="Z_D4ED3D51_8C81_469C_A1BB_93626E9E5B04_.wvu.Rows" localSheetId="5" hidden="1">'⑤by Product'!$50:$1048576,'⑤by Product'!$32:$47</definedName>
    <definedName name="Z_EEDB9977_F0CE_48BA_902F_07FAF6DC33CE_.wvu.Rows" localSheetId="4" hidden="1">'④by Segments'!$46:$65534</definedName>
    <definedName name="Z_EEDB9977_F0CE_48BA_902F_07FAF6DC33CE_.wvu.Rows" localSheetId="5" hidden="1">'⑤by Product'!$31:$65536</definedName>
    <definedName name="Z_F87F99E6_B7C4_4E61_B317_054F06EA9E84_.wvu.Cols" localSheetId="1" hidden="1">'①Financial Indicator'!$II:$IJ,'①Financial Indicator'!$IM:$IM</definedName>
    <definedName name="Z_F87F99E6_B7C4_4E61_B317_054F06EA9E84_.wvu.Cols" localSheetId="2" hidden="1">'②Highlights（Full　Year）'!$C:$C</definedName>
    <definedName name="Z_F87F99E6_B7C4_4E61_B317_054F06EA9E84_.wvu.PrintArea" localSheetId="2" hidden="1">'②Highlights（Full　Year）'!$A$1:$I$25</definedName>
    <definedName name="Z_F87F99E6_B7C4_4E61_B317_054F06EA9E84_.wvu.PrintArea" localSheetId="4" hidden="1">'④by Segments'!$A$1:$N$45</definedName>
    <definedName name="Z_F87F99E6_B7C4_4E61_B317_054F06EA9E84_.wvu.PrintArea" localSheetId="5" hidden="1">'⑤by Product'!$A$1:$N$27</definedName>
    <definedName name="Z_F87F99E6_B7C4_4E61_B317_054F06EA9E84_.wvu.PrintArea" localSheetId="6" hidden="1">⑥BS!$A$1:$I$35</definedName>
    <definedName name="Z_F87F99E6_B7C4_4E61_B317_054F06EA9E84_.wvu.PrintArea" localSheetId="9" hidden="1">'⑨Cash flows'!$A$1:$H$18</definedName>
    <definedName name="Z_F87F99E6_B7C4_4E61_B317_054F06EA9E84_.wvu.PrintArea" localSheetId="0" hidden="1">表紙!$A$1:$O$20</definedName>
    <definedName name="Z_F87F99E6_B7C4_4E61_B317_054F06EA9E84_.wvu.Rows" localSheetId="4" hidden="1">'④by Segments'!$55:$1048576</definedName>
    <definedName name="Z_F87F99E6_B7C4_4E61_B317_054F06EA9E84_.wvu.Rows" localSheetId="5" hidden="1">'⑤by Product'!$50:$1048576,'⑤by Product'!$32:$47</definedName>
    <definedName name="資本金">#REF!,#REF!,#REF!,#REF!,#REF!,#REF!,#REF!,#REF!,#REF!,#REF!,#REF!,#REF!,#REF!,#REF!,#REF!,#REF!,#REF!,#REF!</definedName>
  </definedNames>
  <calcPr calcId="145621"/>
  <customWorkbookViews>
    <customWorkbookView name="2317 - 個人用ビュー" guid="{C5FC5267-B1F0-4E5F-BFA8-DC8FDF06BFC8}" mergeInterval="0" personalView="1" maximized="1" windowWidth="1280" windowHeight="574" tabRatio="926" activeSheetId="4"/>
    <customWorkbookView name="稲垣 康弘 - 個人用ビュー" guid="{92523B11-7F5F-42BC-BBF6-5F3045D201E1}" mergeInterval="0" personalView="1" maximized="1" xWindow="1" yWindow="1" windowWidth="1916" windowHeight="808" tabRatio="769" activeSheetId="5"/>
    <customWorkbookView name="中嶋 泰 - 個人用ビュー" guid="{D4ED3D51-8C81-469C-A1BB-93626E9E5B04}" mergeInterval="0" personalView="1" maximized="1" windowWidth="1276" windowHeight="794" tabRatio="926" activeSheetId="8"/>
    <customWorkbookView name="佐藤 禎能 - 個人用ビュー" guid="{F87F99E6-B7C4-4E61-B317-054F06EA9E84}" mergeInterval="0" personalView="1" maximized="1" windowWidth="1920" windowHeight="850" tabRatio="926" activeSheetId="7"/>
    <customWorkbookView name="1014 - 個人用ビュー" guid="{EEDB9977-F0CE-48BA-902F-07FAF6DC33CE}" mergeInterval="0" personalView="1" maximized="1" xWindow="1" yWindow="1" windowWidth="1280" windowHeight="926" tabRatio="881" activeSheetId="18"/>
    <customWorkbookView name="9580 - 個人用ビュー" guid="{92AA98D0-3641-41E5-BE32-988DB4925F31}" mergeInterval="0" personalView="1" maximized="1" xWindow="1" yWindow="1" windowWidth="1280" windowHeight="809" tabRatio="769" activeSheetId="7"/>
    <customWorkbookView name="2196 - 個人用ビュー" guid="{82219591-BF33-4F7E-956A-68A9B1134D69}" mergeInterval="0" personalView="1" maximized="1" xWindow="1" yWindow="1" windowWidth="1440" windowHeight="712" tabRatio="769" activeSheetId="5"/>
    <customWorkbookView name="1132 - 個人用ビュー" guid="{9D14BA31-E72B-4031-B090-3F6BAB65EBA8}" mergeInterval="0" personalView="1" maximized="1" xWindow="1" yWindow="1" windowWidth="1280" windowHeight="836" tabRatio="769" activeSheetId="19"/>
    <customWorkbookView name="2167 - 個人用ビュー" guid="{44901EA5-CBBD-4248-86D1-E593DA17A662}" mergeInterval="0" personalView="1" maximized="1" xWindow="1" yWindow="1" windowWidth="1276" windowHeight="772" tabRatio="952" activeSheetId="16"/>
    <customWorkbookView name="2198 - 個人用ビュー" guid="{5EF61517-25A8-484F-A4E0-7DF495CADB5E}" mergeInterval="0" personalView="1" maximized="1" xWindow="1" yWindow="1" windowWidth="1276" windowHeight="776" tabRatio="952" activeSheetId="5"/>
    <customWorkbookView name="加賀電子株式会社 - 個人用ビュー" guid="{459C08AC-0C1D-48EF-8CA3-9D4EA6E4B194}" mergeInterval="0" personalView="1" maximized="1" xWindow="1" yWindow="1" windowWidth="1596" windowHeight="691" tabRatio="952" activeSheetId="7" showComments="commIndAndComment"/>
    <customWorkbookView name="2012 - 個人用ビュー" guid="{7731E1DB-BD81-425B-A044-B13C24D1E3E5}" mergeInterval="0" personalView="1" maximized="1" xWindow="1" yWindow="1" windowWidth="1280" windowHeight="746" tabRatio="821" activeSheetId="1"/>
    <customWorkbookView name="1997 - 個人用ビュー" guid="{FBD457D0-DE55-4FAA-98CB-38FF2EF4D808}" mergeInterval="0" personalView="1" maximized="1" windowWidth="1276" windowHeight="793" tabRatio="821" activeSheetId="7" showComments="commIndAndComment"/>
    <customWorkbookView name="1357 - 個人用ビュー" guid="{96092D47-E40B-4243-9A1C-BF89D62DF6A3}" mergeInterval="0" personalView="1" xWindow="9" yWindow="401" windowWidth="972" windowHeight="242" tabRatio="821" activeSheetId="5"/>
    <customWorkbookView name="2090 - 個人用ビュー" guid="{C7EE7EBF-879D-466B-9E30-62E27BD6E0D1}" mergeInterval="0" personalView="1" maximized="1" windowWidth="1276" windowHeight="793" tabRatio="821" activeSheetId="5"/>
    <customWorkbookView name="2109 - 個人用ビュー" guid="{0FBEE8B1-7B0A-4D13-9076-D5DF94A5E48B}" mergeInterval="0" personalView="1" maximized="1" windowWidth="1276" windowHeight="786" tabRatio="821" activeSheetId="13"/>
    <customWorkbookView name="1909 - 個人用ビュー" guid="{AD7C570D-4D90-4301-A002-B39F22AC90DB}" mergeInterval="0" personalView="1" maximized="1" xWindow="1" yWindow="1" windowWidth="1280" windowHeight="720" tabRatio="821" activeSheetId="6"/>
    <customWorkbookView name="2242 - 個人用ビュー" guid="{5C3DB702-AFAE-487E-8604-E9254755C8F4}" mergeInterval="0" personalView="1" maximized="1" xWindow="1" yWindow="1" windowWidth="1276" windowHeight="776" tabRatio="952" activeSheetId="16"/>
    <customWorkbookView name="inouw - 個人用ビュー" guid="{494BEB10-0379-49D2-B16C-912887E28C88}" mergeInterval="0" personalView="1" maximized="1" xWindow="1" yWindow="1" windowWidth="1366" windowHeight="541" tabRatio="769" activeSheetId="21"/>
    <customWorkbookView name="1889 - 個人用ビュー" guid="{0BE77594-D573-40F2-A598-4B87650AE426}" mergeInterval="0" personalView="1" maximized="1" xWindow="1" yWindow="1" windowWidth="1920" windowHeight="892" tabRatio="769" activeSheetId="7"/>
    <customWorkbookView name="1077 - 個人用ビュー" guid="{BA4ACC22-3FDE-4B7E-98AD-77607FB9548A}" mergeInterval="0" personalView="1" xWindow="650" yWindow="31" windowWidth="623" windowHeight="770" tabRatio="769" activeSheetId="5"/>
    <customWorkbookView name="浜野 吉太郎 - 個人用ビュー" guid="{999B2A32-316B-408F-898D-B1209B1AE33E}" mergeInterval="0" personalView="1" maximized="1" xWindow="1" yWindow="1" windowWidth="1596" windowHeight="677" tabRatio="769" activeSheetId="23"/>
    <customWorkbookView name="1691 - 個人用ビュー" guid="{EC63279B-639B-45FF-9512-5DCF9DA4CD08}" mergeInterval="0" personalView="1" maximized="1" xWindow="1" yWindow="1" windowWidth="1916" windowHeight="830" tabRatio="769" activeSheetId="6"/>
    <customWorkbookView name="0996 - 個人用ビュー" guid="{C0584FBA-CA15-4392-BD5F-A0A5726DB31D}" mergeInterval="0" personalView="1" maximized="1" xWindow="1" yWindow="1" windowWidth="1920" windowHeight="892" tabRatio="884" activeSheetId="5"/>
    <customWorkbookView name="2311 - 個人用ビュー" guid="{2850F775-3358-4069-B70B-A68B9395E65A}" mergeInterval="0" personalView="1" maximized="1" xWindow="1" yWindow="1" windowWidth="1362" windowHeight="540" tabRatio="769" activeSheetId="7"/>
    <customWorkbookView name="濱部 浩一 - 個人用ビュー" guid="{876E7550-E50F-4AAE-BF4C-461ED15B5E05}" mergeInterval="0" personalView="1" xWindow="148" yWindow="57" windowWidth="1400" windowHeight="378" tabRatio="769" activeSheetId="18"/>
    <customWorkbookView name="2233 - 個人用ビュー" guid="{13AE57B1-B20B-44A8-9DC0-260FC29C756B}" mergeInterval="0" personalView="1" maximized="1" xWindow="1" yWindow="1" windowWidth="1280" windowHeight="813" tabRatio="769" activeSheetId="5"/>
  </customWorkbookViews>
</workbook>
</file>

<file path=xl/calcChain.xml><?xml version="1.0" encoding="utf-8"?>
<calcChain xmlns="http://schemas.openxmlformats.org/spreadsheetml/2006/main">
  <c r="D22" i="8" l="1"/>
  <c r="D21" i="8"/>
  <c r="D20" i="8"/>
  <c r="D19" i="8"/>
  <c r="D18" i="8"/>
  <c r="D13" i="8"/>
  <c r="D12" i="8"/>
  <c r="D11" i="8"/>
  <c r="D10" i="8"/>
  <c r="D9" i="8"/>
  <c r="D23" i="6"/>
  <c r="D22" i="6"/>
  <c r="D21" i="6"/>
  <c r="D20" i="6"/>
  <c r="D19" i="6"/>
  <c r="D18" i="6"/>
  <c r="D13" i="6"/>
  <c r="D12" i="6"/>
  <c r="D11" i="6"/>
  <c r="D10" i="6"/>
  <c r="D9" i="6"/>
  <c r="D8" i="6"/>
  <c r="F9" i="8"/>
  <c r="H9" i="8"/>
  <c r="J9" i="8"/>
  <c r="F10" i="8"/>
  <c r="H10" i="8"/>
  <c r="J10" i="8"/>
  <c r="F11" i="8"/>
  <c r="H11" i="8"/>
  <c r="J11" i="8"/>
  <c r="F12" i="8"/>
  <c r="H12" i="8"/>
  <c r="J12" i="8"/>
  <c r="F13" i="8"/>
  <c r="H13" i="8"/>
  <c r="J13" i="8"/>
  <c r="F18" i="8"/>
  <c r="H18" i="8"/>
  <c r="J18" i="8"/>
  <c r="L18" i="8"/>
  <c r="F19" i="8"/>
  <c r="H19" i="8"/>
  <c r="J19" i="8"/>
  <c r="L19" i="8"/>
  <c r="F20" i="8"/>
  <c r="H20" i="8"/>
  <c r="J20" i="8"/>
  <c r="L20" i="8"/>
  <c r="F21" i="8"/>
  <c r="H21" i="8"/>
  <c r="J21" i="8"/>
  <c r="L21" i="8"/>
  <c r="F22" i="8"/>
  <c r="H22" i="8"/>
  <c r="J22" i="8"/>
  <c r="L22" i="8"/>
  <c r="E27" i="7"/>
  <c r="H27" i="7"/>
  <c r="F8" i="6"/>
  <c r="F9" i="6"/>
  <c r="F10" i="6"/>
  <c r="F11" i="6"/>
  <c r="F12" i="6"/>
  <c r="F13" i="6"/>
  <c r="H13" i="6"/>
</calcChain>
</file>

<file path=xl/sharedStrings.xml><?xml version="1.0" encoding="utf-8"?>
<sst xmlns="http://schemas.openxmlformats.org/spreadsheetml/2006/main" count="360" uniqueCount="164">
  <si>
    <t>事業再編等による税負担軽減効果。</t>
    <rPh sb="0" eb="2">
      <t>ジギョウ</t>
    </rPh>
    <rPh sb="2" eb="4">
      <t>サイヘン</t>
    </rPh>
    <rPh sb="4" eb="5">
      <t>トウ</t>
    </rPh>
    <rPh sb="8" eb="9">
      <t>ゼイ</t>
    </rPh>
    <rPh sb="9" eb="11">
      <t>フタン</t>
    </rPh>
    <rPh sb="11" eb="13">
      <t>ケイゲン</t>
    </rPh>
    <rPh sb="13" eb="15">
      <t>コウカ</t>
    </rPh>
    <phoneticPr fontId="2"/>
  </si>
  <si>
    <t>EBITDA</t>
  </si>
  <si>
    <t>Major Financial Indicators</t>
    <phoneticPr fontId="2"/>
  </si>
  <si>
    <t>（Million Yen)</t>
    <phoneticPr fontId="26"/>
  </si>
  <si>
    <t>FY2014/3</t>
    <phoneticPr fontId="2"/>
  </si>
  <si>
    <t>FY2015/3</t>
    <phoneticPr fontId="2"/>
  </si>
  <si>
    <t>FY2016/3</t>
    <phoneticPr fontId="2"/>
  </si>
  <si>
    <t>FY2017/3</t>
    <phoneticPr fontId="2"/>
  </si>
  <si>
    <t>Results</t>
    <phoneticPr fontId="2"/>
  </si>
  <si>
    <t>Results</t>
    <phoneticPr fontId="2"/>
  </si>
  <si>
    <t>Results</t>
    <phoneticPr fontId="2"/>
  </si>
  <si>
    <t>FY2018/3</t>
    <phoneticPr fontId="2"/>
  </si>
  <si>
    <t>Net sales</t>
    <phoneticPr fontId="2"/>
  </si>
  <si>
    <t>Operating income</t>
    <phoneticPr fontId="2"/>
  </si>
  <si>
    <t>Ordinary income</t>
    <phoneticPr fontId="2"/>
  </si>
  <si>
    <t>Profit attributable to owners of parent</t>
    <phoneticPr fontId="2"/>
  </si>
  <si>
    <r>
      <t>EPS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Yen</t>
    </r>
    <r>
      <rPr>
        <sz val="10"/>
        <color indexed="8"/>
        <rFont val="Meiryo UI"/>
        <family val="3"/>
        <charset val="128"/>
      </rPr>
      <t>）</t>
    </r>
    <phoneticPr fontId="2"/>
  </si>
  <si>
    <r>
      <t>BPS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Yen</t>
    </r>
    <r>
      <rPr>
        <sz val="10"/>
        <color indexed="8"/>
        <rFont val="Meiryo UI"/>
        <family val="3"/>
        <charset val="128"/>
      </rPr>
      <t>）</t>
    </r>
    <phoneticPr fontId="2"/>
  </si>
  <si>
    <r>
      <t>ROE</t>
    </r>
    <r>
      <rPr>
        <sz val="10"/>
        <color indexed="8"/>
        <rFont val="Meiryo UI"/>
        <family val="3"/>
        <charset val="128"/>
      </rPr>
      <t>（％）</t>
    </r>
    <phoneticPr fontId="2"/>
  </si>
  <si>
    <r>
      <t>Annual dividend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Yen</t>
    </r>
    <r>
      <rPr>
        <sz val="10"/>
        <color indexed="8"/>
        <rFont val="Meiryo UI"/>
        <family val="3"/>
        <charset val="128"/>
      </rPr>
      <t>）</t>
    </r>
    <phoneticPr fontId="2"/>
  </si>
  <si>
    <r>
      <t>Payout ratio</t>
    </r>
    <r>
      <rPr>
        <sz val="10"/>
        <color indexed="8"/>
        <rFont val="Meiryo UI"/>
        <family val="3"/>
        <charset val="128"/>
      </rPr>
      <t>（％）</t>
    </r>
    <phoneticPr fontId="2"/>
  </si>
  <si>
    <r>
      <t>Shareholder return rate</t>
    </r>
    <r>
      <rPr>
        <sz val="10"/>
        <color indexed="8"/>
        <rFont val="Meiryo UI"/>
        <family val="3"/>
        <charset val="128"/>
      </rPr>
      <t>（％）</t>
    </r>
    <phoneticPr fontId="2"/>
  </si>
  <si>
    <r>
      <t>EBITDA margin</t>
    </r>
    <r>
      <rPr>
        <sz val="10"/>
        <color indexed="8"/>
        <rFont val="Meiryo UI"/>
        <family val="3"/>
        <charset val="128"/>
      </rPr>
      <t>（％）</t>
    </r>
    <phoneticPr fontId="2"/>
  </si>
  <si>
    <r>
      <t>EV/EBITDA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times</t>
    </r>
    <r>
      <rPr>
        <sz val="10"/>
        <color indexed="8"/>
        <rFont val="Meiryo UI"/>
        <family val="3"/>
        <charset val="128"/>
      </rPr>
      <t>）</t>
    </r>
    <phoneticPr fontId="2"/>
  </si>
  <si>
    <r>
      <t>PBR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times</t>
    </r>
    <r>
      <rPr>
        <sz val="10"/>
        <color indexed="8"/>
        <rFont val="Meiryo UI"/>
        <family val="3"/>
        <charset val="128"/>
      </rPr>
      <t>）</t>
    </r>
    <phoneticPr fontId="2"/>
  </si>
  <si>
    <r>
      <t>PER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times</t>
    </r>
    <r>
      <rPr>
        <sz val="10"/>
        <color indexed="8"/>
        <rFont val="Meiryo UI"/>
        <family val="3"/>
        <charset val="128"/>
      </rPr>
      <t>）</t>
    </r>
    <phoneticPr fontId="2"/>
  </si>
  <si>
    <r>
      <t>Stock price</t>
    </r>
    <r>
      <rPr>
        <sz val="10"/>
        <color indexed="8"/>
        <rFont val="Meiryo UI"/>
        <family val="3"/>
        <charset val="128"/>
      </rPr>
      <t>（</t>
    </r>
    <r>
      <rPr>
        <sz val="10"/>
        <color indexed="8"/>
        <rFont val="Lucida Sans Unicode"/>
        <family val="2"/>
      </rPr>
      <t>Yen</t>
    </r>
    <r>
      <rPr>
        <sz val="10"/>
        <color indexed="8"/>
        <rFont val="Meiryo UI"/>
        <family val="3"/>
        <charset val="128"/>
      </rPr>
      <t>）　</t>
    </r>
    <phoneticPr fontId="2"/>
  </si>
  <si>
    <t>as of the end of the period</t>
    <phoneticPr fontId="2"/>
  </si>
  <si>
    <t>Market capitalization</t>
    <phoneticPr fontId="2"/>
  </si>
  <si>
    <t>Financial Highlights (Full Year)</t>
    <phoneticPr fontId="2"/>
  </si>
  <si>
    <t>Net sales</t>
    <phoneticPr fontId="2"/>
  </si>
  <si>
    <t>Gross profit</t>
    <phoneticPr fontId="2"/>
  </si>
  <si>
    <t>(Margin)</t>
    <phoneticPr fontId="2"/>
  </si>
  <si>
    <t>SG&amp;A</t>
    <phoneticPr fontId="2"/>
  </si>
  <si>
    <t>(SG&amp;A ratio)</t>
    <phoneticPr fontId="2"/>
  </si>
  <si>
    <t>Operating income</t>
    <phoneticPr fontId="2"/>
  </si>
  <si>
    <t>Non-operating income/loss (net)</t>
    <phoneticPr fontId="2"/>
  </si>
  <si>
    <t>Ordinary income</t>
    <phoneticPr fontId="2"/>
  </si>
  <si>
    <t>Profit attributable to owners of parent</t>
    <phoneticPr fontId="2"/>
  </si>
  <si>
    <t>Total assets</t>
    <phoneticPr fontId="2"/>
  </si>
  <si>
    <t>Total assets</t>
    <phoneticPr fontId="2"/>
  </si>
  <si>
    <t>Capital stock</t>
    <phoneticPr fontId="2"/>
  </si>
  <si>
    <t>Capital stock</t>
    <phoneticPr fontId="2"/>
  </si>
  <si>
    <t>Shareholders' equity</t>
    <phoneticPr fontId="2"/>
  </si>
  <si>
    <t>Shareholders' equity</t>
    <phoneticPr fontId="2"/>
  </si>
  <si>
    <t>Net assets</t>
    <phoneticPr fontId="2"/>
  </si>
  <si>
    <t>Equity ratio</t>
    <phoneticPr fontId="2"/>
  </si>
  <si>
    <t>Short-term loans payable</t>
    <phoneticPr fontId="2"/>
  </si>
  <si>
    <t>Short-term loans payable</t>
    <phoneticPr fontId="2"/>
  </si>
  <si>
    <t>Long-term loans payable</t>
    <phoneticPr fontId="2"/>
  </si>
  <si>
    <t>Long-term loans payable</t>
    <phoneticPr fontId="2"/>
  </si>
  <si>
    <t>ROE</t>
    <phoneticPr fontId="2"/>
  </si>
  <si>
    <t>FY2014/3</t>
    <phoneticPr fontId="2"/>
  </si>
  <si>
    <t>FY2015/3</t>
    <phoneticPr fontId="2"/>
  </si>
  <si>
    <t>FY2016/3</t>
    <phoneticPr fontId="2"/>
  </si>
  <si>
    <t>FY2017/3</t>
    <phoneticPr fontId="2"/>
  </si>
  <si>
    <t>Results</t>
    <phoneticPr fontId="2"/>
  </si>
  <si>
    <t>Results</t>
    <phoneticPr fontId="2"/>
  </si>
  <si>
    <t>Results</t>
    <phoneticPr fontId="2"/>
  </si>
  <si>
    <t>FY2013/3</t>
    <phoneticPr fontId="2"/>
  </si>
  <si>
    <t>FY2018/3</t>
    <phoneticPr fontId="2"/>
  </si>
  <si>
    <t>（Million Yen）</t>
    <phoneticPr fontId="2"/>
  </si>
  <si>
    <t>Financial Highlights (1H: 6 months)</t>
    <phoneticPr fontId="2"/>
  </si>
  <si>
    <t>FY2014/3</t>
    <phoneticPr fontId="2"/>
  </si>
  <si>
    <t>FY2015/3</t>
    <phoneticPr fontId="2"/>
  </si>
  <si>
    <t>FY2016/3</t>
    <phoneticPr fontId="2"/>
  </si>
  <si>
    <t>FY2017/3</t>
    <phoneticPr fontId="2"/>
  </si>
  <si>
    <t>FY2018/3</t>
    <phoneticPr fontId="2"/>
  </si>
  <si>
    <t>FY2018/3</t>
    <phoneticPr fontId="2"/>
  </si>
  <si>
    <t>1H Results</t>
    <phoneticPr fontId="2"/>
  </si>
  <si>
    <t>1H Results</t>
    <phoneticPr fontId="2"/>
  </si>
  <si>
    <t>1H Results</t>
    <phoneticPr fontId="2"/>
  </si>
  <si>
    <r>
      <rPr>
        <sz val="10"/>
        <rFont val="Meiryo UI"/>
        <family val="3"/>
        <charset val="128"/>
      </rPr>
      <t>（</t>
    </r>
    <r>
      <rPr>
        <sz val="10"/>
        <rFont val="Lucida Sans Unicode"/>
        <family val="2"/>
      </rPr>
      <t>Million Yen</t>
    </r>
    <r>
      <rPr>
        <sz val="10"/>
        <rFont val="Meiryo UI"/>
        <family val="3"/>
        <charset val="128"/>
      </rPr>
      <t>）</t>
    </r>
    <phoneticPr fontId="2"/>
  </si>
  <si>
    <t>Financial Highlights by Business Segment (Full Year/1H)</t>
    <phoneticPr fontId="2"/>
  </si>
  <si>
    <t>Electronic
components</t>
    <phoneticPr fontId="2"/>
  </si>
  <si>
    <t>Segment income</t>
    <phoneticPr fontId="2"/>
  </si>
  <si>
    <t xml:space="preserve">Margin </t>
    <phoneticPr fontId="2"/>
  </si>
  <si>
    <t>Information
equipment</t>
    <phoneticPr fontId="2"/>
  </si>
  <si>
    <t>Software</t>
    <phoneticPr fontId="2"/>
  </si>
  <si>
    <t>Others</t>
    <phoneticPr fontId="2"/>
  </si>
  <si>
    <t>Total</t>
    <phoneticPr fontId="2"/>
  </si>
  <si>
    <t>FY2014/3</t>
    <phoneticPr fontId="2"/>
  </si>
  <si>
    <t>FY2015/3</t>
    <phoneticPr fontId="2"/>
  </si>
  <si>
    <t>FY2016/3</t>
    <phoneticPr fontId="2"/>
  </si>
  <si>
    <t>Composition</t>
    <phoneticPr fontId="2"/>
  </si>
  <si>
    <t>FY2014/3</t>
    <phoneticPr fontId="2"/>
  </si>
  <si>
    <t>FY2015/3</t>
    <phoneticPr fontId="2"/>
  </si>
  <si>
    <t>FY2016/3</t>
    <phoneticPr fontId="2"/>
  </si>
  <si>
    <t>FY2017/3</t>
    <phoneticPr fontId="2"/>
  </si>
  <si>
    <t>FY2018/3</t>
    <phoneticPr fontId="2"/>
  </si>
  <si>
    <t>1H Results</t>
    <phoneticPr fontId="2"/>
  </si>
  <si>
    <t>Composition</t>
    <phoneticPr fontId="2"/>
  </si>
  <si>
    <t>（Million Yen）</t>
    <phoneticPr fontId="2"/>
  </si>
  <si>
    <t>Net Sales by Product (Full Year/1H)</t>
    <phoneticPr fontId="2"/>
  </si>
  <si>
    <t xml:space="preserve">Information
equipment </t>
    <phoneticPr fontId="2"/>
  </si>
  <si>
    <t>EMS</t>
    <phoneticPr fontId="2"/>
  </si>
  <si>
    <t>Semiconductors</t>
    <phoneticPr fontId="2"/>
  </si>
  <si>
    <t>Others</t>
    <phoneticPr fontId="2"/>
  </si>
  <si>
    <t>Total</t>
    <phoneticPr fontId="2"/>
  </si>
  <si>
    <t xml:space="preserve">Information
equipment </t>
    <phoneticPr fontId="2"/>
  </si>
  <si>
    <t>EMS</t>
    <phoneticPr fontId="2"/>
  </si>
  <si>
    <t>Semiconductors</t>
    <phoneticPr fontId="2"/>
  </si>
  <si>
    <t>General 
electronic components</t>
    <phoneticPr fontId="2"/>
  </si>
  <si>
    <t>Results</t>
    <phoneticPr fontId="2"/>
  </si>
  <si>
    <t>（Million Yen）</t>
    <phoneticPr fontId="2"/>
  </si>
  <si>
    <t>Balance Sheet</t>
    <phoneticPr fontId="2"/>
  </si>
  <si>
    <t>ASSETS</t>
    <phoneticPr fontId="2"/>
  </si>
  <si>
    <t>Current assets</t>
    <phoneticPr fontId="2"/>
  </si>
  <si>
    <t>Cash and deposits</t>
    <phoneticPr fontId="2"/>
  </si>
  <si>
    <t>Notes and accounts receivable -trade</t>
    <phoneticPr fontId="2"/>
  </si>
  <si>
    <t>Inventories</t>
    <phoneticPr fontId="2"/>
  </si>
  <si>
    <t>Other</t>
    <phoneticPr fontId="2"/>
  </si>
  <si>
    <t>Non-current assets</t>
    <phoneticPr fontId="2"/>
  </si>
  <si>
    <t>Property, plant and equipment</t>
    <phoneticPr fontId="2"/>
  </si>
  <si>
    <t>Intangible assets</t>
    <phoneticPr fontId="2"/>
  </si>
  <si>
    <r>
      <t>Investment</t>
    </r>
    <r>
      <rPr>
        <sz val="10"/>
        <color indexed="8"/>
        <rFont val="Lucida Sans Unicode"/>
        <family val="2"/>
      </rPr>
      <t>s</t>
    </r>
    <r>
      <rPr>
        <sz val="10"/>
        <color indexed="8"/>
        <rFont val="Lucida Sans Unicode"/>
        <family val="2"/>
      </rPr>
      <t xml:space="preserve"> and other assets</t>
    </r>
    <phoneticPr fontId="2"/>
  </si>
  <si>
    <t>LIABILITIES</t>
    <phoneticPr fontId="2"/>
  </si>
  <si>
    <r>
      <rPr>
        <sz val="10"/>
        <color indexed="8"/>
        <rFont val="Meiryo UI"/>
        <family val="3"/>
        <charset val="128"/>
      </rPr>
      <t>　</t>
    </r>
    <phoneticPr fontId="2"/>
  </si>
  <si>
    <t>Current liabilities</t>
    <phoneticPr fontId="2"/>
  </si>
  <si>
    <r>
      <t xml:space="preserve">Notes and </t>
    </r>
    <r>
      <rPr>
        <sz val="10"/>
        <color indexed="8"/>
        <rFont val="Lucida Sans Unicode"/>
        <family val="2"/>
      </rPr>
      <t>accounts payable</t>
    </r>
    <r>
      <rPr>
        <sz val="10"/>
        <color indexed="8"/>
        <rFont val="Lucida Sans Unicode"/>
        <family val="2"/>
      </rPr>
      <t xml:space="preserve"> -trade</t>
    </r>
    <phoneticPr fontId="2"/>
  </si>
  <si>
    <t>Non-current liabilities</t>
    <phoneticPr fontId="2"/>
  </si>
  <si>
    <t>Total liabilities</t>
    <phoneticPr fontId="2"/>
  </si>
  <si>
    <t>NET ASSETS</t>
    <phoneticPr fontId="2"/>
  </si>
  <si>
    <t>Capital surplus</t>
    <phoneticPr fontId="2"/>
  </si>
  <si>
    <t>Retained earnings</t>
    <phoneticPr fontId="2"/>
  </si>
  <si>
    <t>Treasury shares</t>
    <phoneticPr fontId="2"/>
  </si>
  <si>
    <t>Total accumulated other comprehensive income</t>
    <phoneticPr fontId="2"/>
  </si>
  <si>
    <t>Non-controlling interests</t>
    <phoneticPr fontId="2"/>
  </si>
  <si>
    <t>Total net assets</t>
    <phoneticPr fontId="2"/>
  </si>
  <si>
    <t>Total liabilities and net assets</t>
    <phoneticPr fontId="2"/>
  </si>
  <si>
    <t>2014/3</t>
    <phoneticPr fontId="2"/>
  </si>
  <si>
    <t>2015/3</t>
    <phoneticPr fontId="2"/>
  </si>
  <si>
    <t>2016/3</t>
    <phoneticPr fontId="2"/>
  </si>
  <si>
    <t>2017/3</t>
    <phoneticPr fontId="2"/>
  </si>
  <si>
    <t>2018/3</t>
    <phoneticPr fontId="2"/>
  </si>
  <si>
    <r>
      <rPr>
        <sz val="10"/>
        <rFont val="Meiryo UI"/>
        <family val="3"/>
        <charset val="128"/>
      </rPr>
      <t>（</t>
    </r>
    <r>
      <rPr>
        <sz val="10"/>
        <rFont val="Lucida Sans Unicode"/>
        <family val="2"/>
      </rPr>
      <t>Million Yen)</t>
    </r>
    <phoneticPr fontId="2"/>
  </si>
  <si>
    <t>Net Sales by Region (Full Year/1H)</t>
    <phoneticPr fontId="2"/>
  </si>
  <si>
    <t>Japan</t>
    <phoneticPr fontId="2"/>
  </si>
  <si>
    <t>North America</t>
    <phoneticPr fontId="2"/>
  </si>
  <si>
    <t>Europe</t>
    <phoneticPr fontId="2"/>
  </si>
  <si>
    <t>East Asia</t>
    <phoneticPr fontId="2"/>
  </si>
  <si>
    <t>Breakdown of SG&amp;A (Full Year/1H)</t>
    <phoneticPr fontId="2"/>
  </si>
  <si>
    <t>of which)</t>
    <phoneticPr fontId="2"/>
  </si>
  <si>
    <t>Personnel expenses*</t>
    <phoneticPr fontId="2"/>
  </si>
  <si>
    <t>Packing and freightage expenses</t>
    <phoneticPr fontId="2"/>
  </si>
  <si>
    <t>R&amp;D expenses</t>
    <phoneticPr fontId="2"/>
  </si>
  <si>
    <t>Depreciation</t>
    <phoneticPr fontId="2"/>
  </si>
  <si>
    <t>Rent expenses</t>
    <phoneticPr fontId="2"/>
  </si>
  <si>
    <t xml:space="preserve">Number of employees </t>
    <phoneticPr fontId="2"/>
  </si>
  <si>
    <t>＊Personnel expenses：Directors' compensations, Employees' bonuses and salaries, Retirement payments, Legal welfare expenses.</t>
    <phoneticPr fontId="2"/>
  </si>
  <si>
    <r>
      <rPr>
        <sz val="10"/>
        <rFont val="Meiryo UI"/>
        <family val="3"/>
        <charset val="128"/>
      </rPr>
      <t>（</t>
    </r>
    <r>
      <rPr>
        <sz val="10"/>
        <rFont val="Lucida Sans Unicode"/>
        <family val="2"/>
      </rPr>
      <t>Million Yen)</t>
    </r>
    <phoneticPr fontId="2"/>
  </si>
  <si>
    <r>
      <rPr>
        <sz val="10"/>
        <rFont val="Meiryo UI"/>
        <family val="3"/>
        <charset val="128"/>
      </rPr>
      <t>（</t>
    </r>
    <r>
      <rPr>
        <sz val="10"/>
        <rFont val="Lucida Sans Unicode"/>
        <family val="2"/>
      </rPr>
      <t>Million Yen)</t>
    </r>
    <phoneticPr fontId="2"/>
  </si>
  <si>
    <t>Cash Flows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</si>
  <si>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</si>
  <si>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</si>
  <si>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</si>
  <si>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Cash and cash equivalents
at end of period</t>
    <phoneticPr fontId="2"/>
  </si>
  <si>
    <t>Capital expenditures/Investment and loans</t>
    <phoneticPr fontId="2"/>
  </si>
  <si>
    <t>FY2018/3</t>
    <phoneticPr fontId="2"/>
  </si>
  <si>
    <r>
      <rPr>
        <sz val="10"/>
        <rFont val="Meiryo UI"/>
        <family val="3"/>
        <charset val="128"/>
      </rPr>
      <t>（</t>
    </r>
    <r>
      <rPr>
        <sz val="10"/>
        <rFont val="Lucida Sans Unicode"/>
        <family val="2"/>
      </rPr>
      <t>Million Yen)</t>
    </r>
    <phoneticPr fontId="2"/>
  </si>
  <si>
    <t xml:space="preserve">Data File 
</t>
    <phoneticPr fontId="2"/>
  </si>
  <si>
    <t>FY2014/3 - FY2018/3</t>
    <phoneticPr fontId="2"/>
  </si>
  <si>
    <t>Securities Code：8154</t>
    <phoneticPr fontId="2"/>
  </si>
  <si>
    <t>KAGA ELECTRONICS CO.,LTD.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</si>
</sst>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#,##0;&quot;△ &quot;#,##0"/>
    <numFmt numFmtId="178" formatCode="#,##0_ "/>
    <numFmt numFmtId="179" formatCode="#,##0.0;[Red]\-#,##0.0"/>
    <numFmt numFmtId="180" formatCode="#,##0_ ;[Red]\-#,##0\ "/>
    <numFmt numFmtId="181" formatCode="[DBNum3]yyyy&quot;年&quot;m&quot;月&quot;d&quot;日&quot;"/>
    <numFmt numFmtId="182" formatCode="#,##0;&quot;▲ &quot;#,##0"/>
    <numFmt numFmtId="183" formatCode="0&quot;/&quot;00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3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3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26"/>
      <name val="Meiryo UI"/>
      <family val="3"/>
      <charset val="128"/>
    </font>
    <font>
      <sz val="18.350000000000001"/>
      <color indexed="8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b/>
      <sz val="4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2"/>
      <color theme="1"/>
      <name val="Meiryo UI"/>
      <family val="3"/>
      <charset val="128"/>
    </font>
    <font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Meiryo UI"/>
      <family val="3"/>
      <charset val="128"/>
    </font>
    <font>
      <sz val="10"/>
      <color theme="1"/>
      <name val="Lucida Sans Unicode"/>
      <family val="2"/>
    </font>
    <font>
      <sz val="8"/>
      <color theme="1"/>
      <name val="Lucida Sans Unicode"/>
      <family val="2"/>
    </font>
    <font>
      <sz val="10"/>
      <color indexed="8"/>
      <name val="Lucida Sans Unicode"/>
      <family val="2"/>
    </font>
    <font>
      <sz val="10"/>
      <name val="Lucida Sans Unicode"/>
      <family val="2"/>
    </font>
    <font>
      <sz val="8"/>
      <name val="Lucida Sans Unicode"/>
      <family val="2"/>
    </font>
    <font>
      <sz val="9"/>
      <color theme="1"/>
      <name val="Meiryo UI"/>
      <family val="3"/>
      <charset val="128"/>
    </font>
    <font>
      <sz val="12"/>
      <name val="Lucida Sans Unicode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dashed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double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 style="double">
        <color rgb="FF0000FF"/>
      </top>
      <bottom/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8" fillId="0" borderId="0">
      <alignment vertical="center"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0" borderId="3" applyNumberFormat="0" applyFill="0" applyAlignment="0" applyProtection="0"/>
    <xf numFmtId="0" fontId="46" fillId="32" borderId="0" applyNumberFormat="0" applyBorder="0" applyAlignment="0" applyProtection="0"/>
    <xf numFmtId="0" fontId="34" fillId="33" borderId="2" applyNumberFormat="0" applyFont="0" applyAlignment="0" applyProtection="0"/>
    <xf numFmtId="0" fontId="47" fillId="28" borderId="9" applyNumberFormat="0" applyAlignment="0" applyProtection="0"/>
    <xf numFmtId="0" fontId="29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317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3" fontId="0" fillId="0" borderId="0" xfId="0" applyNumberFormat="1"/>
    <xf numFmtId="178" fontId="0" fillId="0" borderId="0" xfId="0" applyNumberFormat="1"/>
    <xf numFmtId="38" fontId="0" fillId="0" borderId="0" xfId="5" applyFo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/>
    </xf>
    <xf numFmtId="180" fontId="0" fillId="0" borderId="0" xfId="0" applyNumberFormat="1" applyBorder="1"/>
    <xf numFmtId="0" fontId="0" fillId="0" borderId="0" xfId="0" applyFill="1" applyAlignment="1"/>
    <xf numFmtId="0" fontId="7" fillId="0" borderId="0" xfId="0" applyFont="1" applyAlignment="1">
      <alignment vertical="center"/>
    </xf>
    <xf numFmtId="0" fontId="7" fillId="0" borderId="0" xfId="0" applyFo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38" fontId="16" fillId="0" borderId="0" xfId="5" applyFont="1" applyFill="1" applyBorder="1" applyAlignment="1">
      <alignment vertical="center"/>
    </xf>
    <xf numFmtId="38" fontId="16" fillId="0" borderId="0" xfId="5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horizontal="right" vertical="center"/>
    </xf>
    <xf numFmtId="38" fontId="16" fillId="0" borderId="13" xfId="5" applyFont="1" applyFill="1" applyBorder="1" applyAlignment="1">
      <alignment vertical="center"/>
    </xf>
    <xf numFmtId="38" fontId="16" fillId="0" borderId="13" xfId="5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0" fontId="15" fillId="0" borderId="0" xfId="0" applyFont="1"/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10" fontId="15" fillId="0" borderId="0" xfId="0" applyNumberFormat="1" applyFont="1" applyFill="1" applyBorder="1"/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38" fontId="16" fillId="0" borderId="14" xfId="5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Border="1" applyAlignment="1">
      <alignment horizontal="left" vertical="center"/>
    </xf>
    <xf numFmtId="180" fontId="18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6" fontId="19" fillId="0" borderId="13" xfId="1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8" fontId="19" fillId="0" borderId="0" xfId="1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78" fontId="19" fillId="0" borderId="10" xfId="1" applyNumberFormat="1" applyFont="1" applyFill="1" applyBorder="1" applyAlignment="1">
      <alignment vertical="center"/>
    </xf>
    <xf numFmtId="176" fontId="19" fillId="0" borderId="10" xfId="1" applyNumberFormat="1" applyFont="1" applyFill="1" applyBorder="1" applyAlignment="1">
      <alignment vertical="center"/>
    </xf>
    <xf numFmtId="178" fontId="19" fillId="0" borderId="15" xfId="1" applyNumberFormat="1" applyFont="1" applyFill="1" applyBorder="1" applyAlignment="1">
      <alignment vertical="center"/>
    </xf>
    <xf numFmtId="176" fontId="19" fillId="0" borderId="15" xfId="1" applyNumberFormat="1" applyFont="1" applyFill="1" applyBorder="1" applyAlignment="1">
      <alignment vertical="center"/>
    </xf>
    <xf numFmtId="178" fontId="19" fillId="0" borderId="13" xfId="1" applyNumberFormat="1" applyFont="1" applyFill="1" applyBorder="1" applyAlignment="1">
      <alignment vertical="center"/>
    </xf>
    <xf numFmtId="0" fontId="15" fillId="0" borderId="0" xfId="0" applyFont="1" applyBorder="1"/>
    <xf numFmtId="176" fontId="19" fillId="0" borderId="0" xfId="0" applyNumberFormat="1" applyFont="1" applyFill="1" applyBorder="1"/>
    <xf numFmtId="178" fontId="19" fillId="0" borderId="0" xfId="0" applyNumberFormat="1" applyFont="1" applyFill="1" applyBorder="1"/>
    <xf numFmtId="178" fontId="19" fillId="0" borderId="0" xfId="0" applyNumberFormat="1" applyFont="1" applyFill="1" applyBorder="1" applyAlignment="1"/>
    <xf numFmtId="178" fontId="19" fillId="0" borderId="10" xfId="0" applyNumberFormat="1" applyFont="1" applyFill="1" applyBorder="1"/>
    <xf numFmtId="176" fontId="19" fillId="0" borderId="10" xfId="0" applyNumberFormat="1" applyFont="1" applyFill="1" applyBorder="1"/>
    <xf numFmtId="178" fontId="19" fillId="0" borderId="10" xfId="0" applyNumberFormat="1" applyFont="1" applyFill="1" applyBorder="1" applyAlignment="1"/>
    <xf numFmtId="178" fontId="19" fillId="0" borderId="15" xfId="0" applyNumberFormat="1" applyFont="1" applyFill="1" applyBorder="1"/>
    <xf numFmtId="176" fontId="19" fillId="0" borderId="15" xfId="0" applyNumberFormat="1" applyFont="1" applyFill="1" applyBorder="1"/>
    <xf numFmtId="178" fontId="19" fillId="0" borderId="15" xfId="0" applyNumberFormat="1" applyFont="1" applyFill="1" applyBorder="1" applyAlignment="1"/>
    <xf numFmtId="178" fontId="19" fillId="0" borderId="13" xfId="0" applyNumberFormat="1" applyFont="1" applyFill="1" applyBorder="1"/>
    <xf numFmtId="176" fontId="19" fillId="0" borderId="13" xfId="0" applyNumberFormat="1" applyFont="1" applyFill="1" applyBorder="1"/>
    <xf numFmtId="178" fontId="19" fillId="0" borderId="13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3" fillId="0" borderId="0" xfId="0" applyFont="1" applyFill="1" applyBorder="1"/>
    <xf numFmtId="38" fontId="22" fillId="0" borderId="0" xfId="5" applyFont="1" applyFill="1" applyBorder="1" applyAlignment="1">
      <alignment vertical="center"/>
    </xf>
    <xf numFmtId="38" fontId="30" fillId="0" borderId="0" xfId="5" applyFont="1" applyFill="1" applyBorder="1" applyAlignment="1">
      <alignment vertical="center"/>
    </xf>
    <xf numFmtId="177" fontId="22" fillId="0" borderId="0" xfId="5" applyNumberFormat="1" applyFont="1" applyFill="1" applyBorder="1" applyAlignment="1">
      <alignment vertical="center"/>
    </xf>
    <xf numFmtId="38" fontId="22" fillId="0" borderId="0" xfId="5" applyFont="1" applyFill="1" applyBorder="1" applyAlignment="1">
      <alignment horizontal="right" vertical="center"/>
    </xf>
    <xf numFmtId="0" fontId="22" fillId="0" borderId="10" xfId="0" applyFont="1" applyFill="1" applyBorder="1"/>
    <xf numFmtId="177" fontId="22" fillId="0" borderId="12" xfId="5" applyNumberFormat="1" applyFont="1" applyFill="1" applyBorder="1" applyAlignment="1">
      <alignment vertical="center"/>
    </xf>
    <xf numFmtId="38" fontId="22" fillId="0" borderId="15" xfId="5" applyFont="1" applyFill="1" applyBorder="1" applyAlignment="1">
      <alignment vertical="center"/>
    </xf>
    <xf numFmtId="38" fontId="22" fillId="0" borderId="16" xfId="5" applyFont="1" applyFill="1" applyBorder="1" applyAlignment="1">
      <alignment vertical="center"/>
    </xf>
    <xf numFmtId="38" fontId="22" fillId="0" borderId="17" xfId="5" applyFont="1" applyFill="1" applyBorder="1" applyAlignment="1">
      <alignment vertical="center"/>
    </xf>
    <xf numFmtId="38" fontId="22" fillId="2" borderId="18" xfId="5" applyFont="1" applyFill="1" applyBorder="1" applyAlignment="1">
      <alignment vertical="center"/>
    </xf>
    <xf numFmtId="38" fontId="22" fillId="0" borderId="10" xfId="5" applyFont="1" applyFill="1" applyBorder="1" applyAlignment="1">
      <alignment vertical="center"/>
    </xf>
    <xf numFmtId="38" fontId="22" fillId="0" borderId="12" xfId="5" applyFont="1" applyFill="1" applyBorder="1" applyAlignment="1">
      <alignment vertical="center"/>
    </xf>
    <xf numFmtId="177" fontId="22" fillId="0" borderId="19" xfId="5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4" fillId="0" borderId="0" xfId="0" applyFont="1"/>
    <xf numFmtId="0" fontId="19" fillId="0" borderId="0" xfId="0" applyFont="1"/>
    <xf numFmtId="0" fontId="4" fillId="0" borderId="0" xfId="0" applyFont="1" applyFill="1"/>
    <xf numFmtId="0" fontId="4" fillId="0" borderId="0" xfId="0" applyFont="1" applyAlignment="1"/>
    <xf numFmtId="176" fontId="16" fillId="0" borderId="10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horizontal="right" vertical="center"/>
    </xf>
    <xf numFmtId="0" fontId="0" fillId="0" borderId="0" xfId="0" applyFont="1"/>
    <xf numFmtId="38" fontId="16" fillId="0" borderId="17" xfId="5" applyFont="1" applyFill="1" applyBorder="1" applyAlignment="1">
      <alignment vertical="center"/>
    </xf>
    <xf numFmtId="177" fontId="16" fillId="0" borderId="0" xfId="5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38" fontId="22" fillId="0" borderId="12" xfId="5" applyFont="1" applyFill="1" applyBorder="1" applyAlignment="1">
      <alignment horizontal="right" vertical="center" shrinkToFit="1"/>
    </xf>
    <xf numFmtId="38" fontId="22" fillId="0" borderId="0" xfId="5" applyFont="1" applyFill="1" applyBorder="1" applyAlignment="1">
      <alignment horizontal="right" vertical="center" shrinkToFit="1"/>
    </xf>
    <xf numFmtId="38" fontId="22" fillId="0" borderId="13" xfId="5" applyFont="1" applyFill="1" applyBorder="1" applyAlignment="1">
      <alignment horizontal="right" vertical="center" shrinkToFit="1"/>
    </xf>
    <xf numFmtId="40" fontId="22" fillId="0" borderId="13" xfId="5" applyNumberFormat="1" applyFont="1" applyFill="1" applyBorder="1" applyAlignment="1">
      <alignment horizontal="right" vertical="center" shrinkToFit="1"/>
    </xf>
    <xf numFmtId="40" fontId="22" fillId="0" borderId="0" xfId="5" applyNumberFormat="1" applyFont="1" applyFill="1" applyBorder="1" applyAlignment="1">
      <alignment horizontal="right" vertical="center" shrinkToFit="1"/>
    </xf>
    <xf numFmtId="179" fontId="22" fillId="0" borderId="13" xfId="5" applyNumberFormat="1" applyFont="1" applyFill="1" applyBorder="1" applyAlignment="1">
      <alignment horizontal="right" vertical="center" shrinkToFit="1"/>
    </xf>
    <xf numFmtId="40" fontId="22" fillId="0" borderId="12" xfId="5" applyNumberFormat="1" applyFont="1" applyFill="1" applyBorder="1" applyAlignment="1">
      <alignment horizontal="right" vertical="center" shrinkToFit="1"/>
    </xf>
    <xf numFmtId="179" fontId="22" fillId="0" borderId="0" xfId="5" applyNumberFormat="1" applyFont="1" applyFill="1" applyBorder="1" applyAlignment="1">
      <alignment horizontal="right" vertical="center" shrinkToFit="1"/>
    </xf>
    <xf numFmtId="2" fontId="22" fillId="0" borderId="0" xfId="5" quotePrefix="1" applyNumberFormat="1" applyFont="1" applyFill="1" applyBorder="1" applyAlignment="1">
      <alignment horizontal="right" vertical="center" shrinkToFit="1"/>
    </xf>
    <xf numFmtId="2" fontId="30" fillId="0" borderId="13" xfId="0" applyNumberFormat="1" applyFont="1" applyFill="1" applyBorder="1" applyAlignment="1">
      <alignment horizontal="right" vertical="center" shrinkToFit="1"/>
    </xf>
    <xf numFmtId="38" fontId="30" fillId="0" borderId="0" xfId="5" applyFont="1" applyFill="1" applyBorder="1" applyAlignment="1">
      <alignment horizontal="right" vertical="center" shrinkToFit="1"/>
    </xf>
    <xf numFmtId="38" fontId="30" fillId="0" borderId="14" xfId="5" applyFont="1" applyFill="1" applyBorder="1" applyAlignment="1">
      <alignment horizontal="right" vertical="center" shrinkToFit="1"/>
    </xf>
    <xf numFmtId="38" fontId="33" fillId="0" borderId="0" xfId="5" applyFont="1" applyAlignment="1">
      <alignment vertical="center"/>
    </xf>
    <xf numFmtId="38" fontId="19" fillId="0" borderId="0" xfId="5" applyFont="1" applyFill="1" applyBorder="1" applyAlignment="1">
      <alignment vertical="center"/>
    </xf>
    <xf numFmtId="38" fontId="19" fillId="0" borderId="10" xfId="5" applyFont="1" applyFill="1" applyBorder="1" applyAlignment="1">
      <alignment vertical="center"/>
    </xf>
    <xf numFmtId="178" fontId="19" fillId="34" borderId="0" xfId="1" applyNumberFormat="1" applyFont="1" applyFill="1" applyBorder="1" applyAlignment="1">
      <alignment vertical="center"/>
    </xf>
    <xf numFmtId="176" fontId="19" fillId="34" borderId="0" xfId="1" applyNumberFormat="1" applyFont="1" applyFill="1" applyBorder="1" applyAlignment="1">
      <alignment vertical="center"/>
    </xf>
    <xf numFmtId="178" fontId="19" fillId="34" borderId="13" xfId="1" applyNumberFormat="1" applyFont="1" applyFill="1" applyBorder="1" applyAlignment="1">
      <alignment vertical="center"/>
    </xf>
    <xf numFmtId="176" fontId="19" fillId="34" borderId="13" xfId="1" applyNumberFormat="1" applyFont="1" applyFill="1" applyBorder="1" applyAlignment="1">
      <alignment vertical="center"/>
    </xf>
    <xf numFmtId="178" fontId="19" fillId="34" borderId="15" xfId="1" applyNumberFormat="1" applyFont="1" applyFill="1" applyBorder="1" applyAlignment="1">
      <alignment vertical="center"/>
    </xf>
    <xf numFmtId="176" fontId="19" fillId="34" borderId="15" xfId="1" applyNumberFormat="1" applyFont="1" applyFill="1" applyBorder="1" applyAlignment="1">
      <alignment vertical="center"/>
    </xf>
    <xf numFmtId="178" fontId="19" fillId="34" borderId="10" xfId="1" applyNumberFormat="1" applyFont="1" applyFill="1" applyBorder="1" applyAlignment="1">
      <alignment vertical="center"/>
    </xf>
    <xf numFmtId="176" fontId="19" fillId="34" borderId="10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3" fillId="0" borderId="13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38" fontId="33" fillId="0" borderId="0" xfId="5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5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38" fontId="22" fillId="0" borderId="18" xfId="5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Border="1"/>
    <xf numFmtId="0" fontId="20" fillId="0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/>
    <xf numFmtId="0" fontId="51" fillId="0" borderId="0" xfId="0" applyFont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38" fontId="30" fillId="0" borderId="13" xfId="5" applyNumberFormat="1" applyFont="1" applyFill="1" applyBorder="1" applyAlignment="1">
      <alignment horizontal="right" vertical="center" shrinkToFit="1"/>
    </xf>
    <xf numFmtId="40" fontId="30" fillId="0" borderId="0" xfId="5" applyNumberFormat="1" applyFont="1" applyFill="1" applyBorder="1" applyAlignment="1">
      <alignment horizontal="right" vertical="center" shrinkToFit="1"/>
    </xf>
    <xf numFmtId="40" fontId="30" fillId="0" borderId="13" xfId="5" applyNumberFormat="1" applyFont="1" applyFill="1" applyBorder="1" applyAlignment="1">
      <alignment horizontal="right" vertical="center" shrinkToFit="1"/>
    </xf>
    <xf numFmtId="183" fontId="54" fillId="0" borderId="0" xfId="0" quotePrefix="1" applyNumberFormat="1" applyFont="1" applyFill="1" applyBorder="1" applyAlignment="1">
      <alignment horizontal="center" shrinkToFit="1"/>
    </xf>
    <xf numFmtId="183" fontId="55" fillId="0" borderId="10" xfId="0" applyNumberFormat="1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indent="1"/>
    </xf>
    <xf numFmtId="0" fontId="57" fillId="0" borderId="11" xfId="0" applyFont="1" applyFill="1" applyBorder="1" applyAlignment="1">
      <alignment horizontal="left" vertical="center" indent="1"/>
    </xf>
    <xf numFmtId="176" fontId="57" fillId="0" borderId="12" xfId="0" applyNumberFormat="1" applyFont="1" applyFill="1" applyBorder="1" applyAlignment="1">
      <alignment horizontal="left" vertical="center" indent="2"/>
    </xf>
    <xf numFmtId="176" fontId="57" fillId="0" borderId="0" xfId="0" applyNumberFormat="1" applyFont="1" applyFill="1" applyBorder="1" applyAlignment="1">
      <alignment horizontal="left" vertical="center" indent="2"/>
    </xf>
    <xf numFmtId="0" fontId="57" fillId="0" borderId="13" xfId="0" applyFont="1" applyFill="1" applyBorder="1" applyAlignment="1">
      <alignment horizontal="left" vertical="center" indent="1"/>
    </xf>
    <xf numFmtId="0" fontId="57" fillId="0" borderId="14" xfId="0" applyFont="1" applyFill="1" applyBorder="1" applyAlignment="1">
      <alignment horizontal="left" vertical="center" indent="1"/>
    </xf>
    <xf numFmtId="0" fontId="57" fillId="0" borderId="12" xfId="0" applyFont="1" applyFill="1" applyBorder="1" applyAlignment="1">
      <alignment horizontal="left" vertical="center" indent="1"/>
    </xf>
    <xf numFmtId="0" fontId="57" fillId="0" borderId="10" xfId="0" applyFont="1" applyFill="1" applyBorder="1" applyAlignment="1">
      <alignment horizontal="left" vertical="center" indent="1"/>
    </xf>
    <xf numFmtId="55" fontId="57" fillId="0" borderId="0" xfId="5" quotePrefix="1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 vertical="center"/>
    </xf>
    <xf numFmtId="178" fontId="58" fillId="0" borderId="20" xfId="1" applyNumberFormat="1" applyFont="1" applyFill="1" applyBorder="1" applyAlignment="1">
      <alignment horizontal="left" vertical="center"/>
    </xf>
    <xf numFmtId="178" fontId="58" fillId="0" borderId="0" xfId="1" applyNumberFormat="1" applyFont="1" applyFill="1" applyBorder="1" applyAlignment="1">
      <alignment horizontal="left" vertical="center"/>
    </xf>
    <xf numFmtId="178" fontId="58" fillId="0" borderId="12" xfId="1" applyNumberFormat="1" applyFont="1" applyFill="1" applyBorder="1" applyAlignment="1">
      <alignment horizontal="left" vertical="center"/>
    </xf>
    <xf numFmtId="178" fontId="58" fillId="0" borderId="11" xfId="1" applyNumberFormat="1" applyFont="1" applyFill="1" applyBorder="1" applyAlignment="1">
      <alignment horizontal="left" vertical="center"/>
    </xf>
    <xf numFmtId="178" fontId="58" fillId="0" borderId="10" xfId="1" applyNumberFormat="1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9" fillId="0" borderId="0" xfId="0" applyFont="1" applyAlignment="1">
      <alignment horizontal="right"/>
    </xf>
    <xf numFmtId="178" fontId="58" fillId="0" borderId="21" xfId="1" applyNumberFormat="1" applyFont="1" applyFill="1" applyBorder="1" applyAlignment="1">
      <alignment horizontal="left" vertical="center"/>
    </xf>
    <xf numFmtId="180" fontId="19" fillId="0" borderId="0" xfId="0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0" fontId="19" fillId="0" borderId="11" xfId="0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176" fontId="19" fillId="0" borderId="12" xfId="1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182" fontId="19" fillId="0" borderId="0" xfId="0" applyNumberFormat="1" applyFont="1" applyFill="1" applyBorder="1" applyAlignment="1">
      <alignment horizontal="right" vertical="center"/>
    </xf>
    <xf numFmtId="180" fontId="19" fillId="0" borderId="21" xfId="0" applyNumberFormat="1" applyFont="1" applyFill="1" applyBorder="1" applyAlignment="1">
      <alignment horizontal="right" vertical="center"/>
    </xf>
    <xf numFmtId="176" fontId="19" fillId="0" borderId="21" xfId="0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80" fontId="19" fillId="0" borderId="10" xfId="0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 wrapText="1"/>
    </xf>
    <xf numFmtId="0" fontId="57" fillId="0" borderId="1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3" xfId="0" applyFont="1" applyBorder="1" applyAlignment="1">
      <alignment vertical="center" wrapText="1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shrinkToFit="1"/>
    </xf>
    <xf numFmtId="0" fontId="56" fillId="2" borderId="12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/>
    </xf>
    <xf numFmtId="0" fontId="56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top"/>
    </xf>
    <xf numFmtId="0" fontId="56" fillId="0" borderId="15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2" borderId="18" xfId="0" applyFont="1" applyFill="1" applyBorder="1" applyAlignment="1">
      <alignment vertical="center"/>
    </xf>
    <xf numFmtId="38" fontId="56" fillId="2" borderId="18" xfId="5" applyFont="1" applyFill="1" applyBorder="1" applyAlignment="1">
      <alignment vertical="center"/>
    </xf>
    <xf numFmtId="10" fontId="56" fillId="2" borderId="18" xfId="1" applyNumberFormat="1" applyFont="1" applyFill="1" applyBorder="1" applyAlignment="1">
      <alignment vertical="center"/>
    </xf>
    <xf numFmtId="10" fontId="56" fillId="0" borderId="17" xfId="1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177" fontId="56" fillId="0" borderId="10" xfId="5" quotePrefix="1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6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 wrapText="1"/>
    </xf>
    <xf numFmtId="178" fontId="16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78" fontId="16" fillId="0" borderId="12" xfId="5" applyNumberFormat="1" applyFont="1" applyFill="1" applyBorder="1" applyAlignment="1">
      <alignment vertical="center"/>
    </xf>
    <xf numFmtId="178" fontId="22" fillId="0" borderId="12" xfId="5" applyNumberFormat="1" applyFont="1" applyFill="1" applyBorder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8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quotePrefix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7" fillId="0" borderId="0" xfId="0" quotePrefix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54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パーセント" xfId="1" builtinId="5"/>
    <cellStyle name="パーセント 2" xfId="2"/>
    <cellStyle name="パーセント 2 2" xfId="3"/>
    <cellStyle name="パーセント 3" xfId="4"/>
    <cellStyle name="桁区切り" xfId="5" builtinId="6"/>
    <cellStyle name="桁区切り 2" xfId="6"/>
    <cellStyle name="桁区切り 2 2" xfId="7"/>
    <cellStyle name="桁区切り 3" xfId="8"/>
    <cellStyle name="標準" xfId="0" builtinId="0"/>
    <cellStyle name="標準 2" xfId="9"/>
    <cellStyle name="標準 2 2" xfId="10"/>
    <cellStyle name="標準 3" xfId="11"/>
    <cellStyle name="標準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7</xdr:row>
      <xdr:rowOff>142875</xdr:rowOff>
    </xdr:from>
    <xdr:to>
      <xdr:col>5</xdr:col>
      <xdr:colOff>561975</xdr:colOff>
      <xdr:row>8</xdr:row>
      <xdr:rowOff>57150</xdr:rowOff>
    </xdr:to>
    <xdr:sp macro="" textlink="">
      <xdr:nvSpPr>
        <xdr:cNvPr id="331605" name="Text Box 1"/>
        <xdr:cNvSpPr txBox="1">
          <a:spLocks noChangeArrowheads="1"/>
        </xdr:cNvSpPr>
      </xdr:nvSpPr>
      <xdr:spPr bwMode="auto">
        <a:xfrm>
          <a:off x="3848100" y="1543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285750</xdr:colOff>
      <xdr:row>17</xdr:row>
      <xdr:rowOff>19050</xdr:rowOff>
    </xdr:from>
    <xdr:to>
      <xdr:col>7</xdr:col>
      <xdr:colOff>381000</xdr:colOff>
      <xdr:row>17</xdr:row>
      <xdr:rowOff>247650</xdr:rowOff>
    </xdr:to>
    <xdr:sp macro="" textlink="">
      <xdr:nvSpPr>
        <xdr:cNvPr id="331606" name="Text Box 2"/>
        <xdr:cNvSpPr txBox="1">
          <a:spLocks noChangeArrowheads="1"/>
        </xdr:cNvSpPr>
      </xdr:nvSpPr>
      <xdr:spPr bwMode="auto">
        <a:xfrm>
          <a:off x="4972050" y="5086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104775</xdr:colOff>
      <xdr:row>3</xdr:row>
      <xdr:rowOff>66675</xdr:rowOff>
    </xdr:to>
    <xdr:sp macro="" textlink="">
      <xdr:nvSpPr>
        <xdr:cNvPr id="330639" name="Text Box 1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66675</xdr:rowOff>
    </xdr:to>
    <xdr:sp macro="" textlink="">
      <xdr:nvSpPr>
        <xdr:cNvPr id="330640" name="Text Box 2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87" name="Text Box 1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8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89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0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1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2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4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5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6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7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399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400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401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402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4</xdr:row>
      <xdr:rowOff>19050</xdr:rowOff>
    </xdr:to>
    <xdr:sp macro="" textlink="">
      <xdr:nvSpPr>
        <xdr:cNvPr id="36540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15240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</xdr:colOff>
      <xdr:row>4</xdr:row>
      <xdr:rowOff>22860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2903220" y="723900"/>
          <a:ext cx="914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85725</xdr:colOff>
      <xdr:row>3</xdr:row>
      <xdr:rowOff>95250</xdr:rowOff>
    </xdr:to>
    <xdr:sp macro="" textlink="">
      <xdr:nvSpPr>
        <xdr:cNvPr id="359944" name="Text Box 3"/>
        <xdr:cNvSpPr txBox="1">
          <a:spLocks noChangeArrowheads="1"/>
        </xdr:cNvSpPr>
      </xdr:nvSpPr>
      <xdr:spPr bwMode="auto">
        <a:xfrm>
          <a:off x="8667750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95250</xdr:rowOff>
    </xdr:to>
    <xdr:sp macro="" textlink="">
      <xdr:nvSpPr>
        <xdr:cNvPr id="359945" name="Text Box 4"/>
        <xdr:cNvSpPr txBox="1">
          <a:spLocks noChangeArrowheads="1"/>
        </xdr:cNvSpPr>
      </xdr:nvSpPr>
      <xdr:spPr bwMode="auto">
        <a:xfrm>
          <a:off x="10467975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</xdr:row>
      <xdr:rowOff>66675</xdr:rowOff>
    </xdr:from>
    <xdr:to>
      <xdr:col>16</xdr:col>
      <xdr:colOff>171450</xdr:colOff>
      <xdr:row>4</xdr:row>
      <xdr:rowOff>123826</xdr:rowOff>
    </xdr:to>
    <xdr:sp macro="" textlink="">
      <xdr:nvSpPr>
        <xdr:cNvPr id="359946" name="Text Box 8"/>
        <xdr:cNvSpPr txBox="1">
          <a:spLocks noChangeArrowheads="1"/>
        </xdr:cNvSpPr>
      </xdr:nvSpPr>
      <xdr:spPr bwMode="auto">
        <a:xfrm>
          <a:off x="14906625" y="1000125"/>
          <a:ext cx="171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107950</xdr:colOff>
      <xdr:row>3</xdr:row>
      <xdr:rowOff>2116</xdr:rowOff>
    </xdr:from>
    <xdr:ext cx="184731" cy="194925"/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3204825" y="935566"/>
          <a:ext cx="184731" cy="194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3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5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342736" name="Text Box 4"/>
        <xdr:cNvSpPr txBox="1">
          <a:spLocks noChangeArrowheads="1"/>
        </xdr:cNvSpPr>
      </xdr:nvSpPr>
      <xdr:spPr bwMode="auto">
        <a:xfrm>
          <a:off x="3733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4</xdr:row>
      <xdr:rowOff>114300</xdr:rowOff>
    </xdr:to>
    <xdr:sp macro="" textlink="">
      <xdr:nvSpPr>
        <xdr:cNvPr id="342737" name="Text Box 5"/>
        <xdr:cNvSpPr txBox="1">
          <a:spLocks noChangeArrowheads="1"/>
        </xdr:cNvSpPr>
      </xdr:nvSpPr>
      <xdr:spPr bwMode="auto">
        <a:xfrm>
          <a:off x="5257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57150</xdr:rowOff>
    </xdr:to>
    <xdr:sp macro="" textlink="">
      <xdr:nvSpPr>
        <xdr:cNvPr id="367100" name="Text Box 1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57150</xdr:rowOff>
    </xdr:to>
    <xdr:sp macro="" textlink="">
      <xdr:nvSpPr>
        <xdr:cNvPr id="367101" name="Text Box 2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2" name="Text Box 1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4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5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6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7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09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0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1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2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4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5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6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7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19</xdr:row>
      <xdr:rowOff>51435</xdr:rowOff>
    </xdr:to>
    <xdr:sp macro="" textlink="">
      <xdr:nvSpPr>
        <xdr:cNvPr id="36711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53340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91440</xdr:colOff>
      <xdr:row>19</xdr:row>
      <xdr:rowOff>30480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6230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91440</xdr:colOff>
      <xdr:row>19</xdr:row>
      <xdr:rowOff>30480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39674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91440</xdr:colOff>
      <xdr:row>19</xdr:row>
      <xdr:rowOff>30480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563118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</xdr:colOff>
      <xdr:row>19</xdr:row>
      <xdr:rowOff>30480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686562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91440</xdr:colOff>
      <xdr:row>19</xdr:row>
      <xdr:rowOff>30480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100060" y="4572000"/>
          <a:ext cx="914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6" Type="http://schemas.openxmlformats.org/officeDocument/2006/relationships/printerSettings" Target="../printerSettings/printerSettings124.bin"/><Relationship Id="rId5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1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1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0.bin"/><Relationship Id="rId16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5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38.bin"/><Relationship Id="rId19" Type="http://schemas.openxmlformats.org/officeDocument/2006/relationships/drawing" Target="../drawings/drawing2.xml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1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1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48.bin"/><Relationship Id="rId16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56.bin"/><Relationship Id="rId19" Type="http://schemas.openxmlformats.org/officeDocument/2006/relationships/drawing" Target="../drawings/drawing3.xml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Relationship Id="rId14" Type="http://schemas.openxmlformats.org/officeDocument/2006/relationships/printerSettings" Target="../printerSettings/printerSettings6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drawing" Target="../drawings/drawing4.xml"/><Relationship Id="rId5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drawing" Target="../drawings/drawing5.xml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13" Type="http://schemas.openxmlformats.org/officeDocument/2006/relationships/printerSettings" Target="../printerSettings/printerSettings113.bin"/><Relationship Id="rId1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12" Type="http://schemas.openxmlformats.org/officeDocument/2006/relationships/printerSettings" Target="../printerSettings/printerSettings112.bin"/><Relationship Id="rId1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2.bin"/><Relationship Id="rId16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1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05.bin"/><Relationship Id="rId1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10.bin"/><Relationship Id="rId19" Type="http://schemas.openxmlformats.org/officeDocument/2006/relationships/drawing" Target="../drawings/drawing6.xml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Relationship Id="rId14" Type="http://schemas.openxmlformats.org/officeDocument/2006/relationships/printerSettings" Target="../printerSettings/printerSettings1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zoomScaleSheetLayoutView="85" workbookViewId="0">
      <selection activeCell="A9" sqref="A9:O9"/>
    </sheetView>
  </sheetViews>
  <sheetFormatPr defaultRowHeight="13.2"/>
  <cols>
    <col min="1" max="4" width="9" customWidth="1"/>
    <col min="5" max="11" width="8.44140625" customWidth="1"/>
  </cols>
  <sheetData>
    <row r="1" spans="1:15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25.8">
      <c r="A8" s="66"/>
      <c r="B8" s="66"/>
      <c r="C8" s="66"/>
      <c r="D8" s="66"/>
      <c r="E8" s="66"/>
      <c r="F8" s="130"/>
      <c r="G8" s="66"/>
      <c r="H8" s="66"/>
      <c r="I8" s="66"/>
      <c r="J8" s="66"/>
      <c r="K8" s="66"/>
      <c r="L8" s="66"/>
      <c r="M8" s="66"/>
      <c r="N8" s="66"/>
      <c r="O8" s="66"/>
    </row>
    <row r="9" spans="1:15" ht="64.8">
      <c r="A9" s="289" t="s">
        <v>160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1"/>
      <c r="M9" s="290"/>
      <c r="N9" s="290"/>
      <c r="O9" s="290"/>
    </row>
    <row r="10" spans="1:15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31"/>
      <c r="M10" s="66"/>
      <c r="N10" s="66"/>
      <c r="O10" s="66"/>
    </row>
    <row r="11" spans="1:15" ht="35.4">
      <c r="A11" s="292" t="s">
        <v>161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</row>
    <row r="12" spans="1:15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41.2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5" ht="41.25" customHeight="1">
      <c r="A18" s="293" t="s">
        <v>163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</row>
    <row r="19" spans="1:15" ht="41.25" customHeight="1">
      <c r="A19" s="293" t="s">
        <v>162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</row>
    <row r="20" spans="1:15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9" spans="1:15">
      <c r="G29" s="10"/>
      <c r="H29" s="10"/>
      <c r="I29" s="10"/>
      <c r="J29" s="10"/>
      <c r="K29" s="10"/>
      <c r="L29" s="10"/>
      <c r="M29" s="10"/>
    </row>
    <row r="43" spans="12:12">
      <c r="L43" s="42"/>
    </row>
  </sheetData>
  <customSheetViews>
    <customSheetView guid="{C5FC5267-B1F0-4E5F-BFA8-DC8FDF06BFC8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"/>
      <headerFooter alignWithMargins="0"/>
    </customSheetView>
    <customSheetView guid="{D4ED3D51-8C81-469C-A1BB-93626E9E5B04}" showPageBreaks="1" printArea="1">
      <selection activeCell="A17" sqref="A17:O17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cale="85" showPageBreaks="1" view="pageBreakPreview">
      <selection activeCell="J41" sqref="J41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5"/>
      <headerFooter alignWithMargins="0"/>
    </customSheetView>
    <customSheetView guid="{92AA98D0-3641-41E5-BE32-988DB4925F3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6"/>
      <headerFooter alignWithMargins="0"/>
    </customSheetView>
    <customSheetView guid="{82219591-BF33-4F7E-956A-68A9B1134D69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7"/>
      <headerFooter alignWithMargins="0"/>
    </customSheetView>
    <customSheetView guid="{9D14BA31-E72B-4031-B090-3F6BAB65EBA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8"/>
      <headerFooter alignWithMargins="0"/>
    </customSheetView>
    <customSheetView guid="{44901EA5-CBBD-4248-86D1-E593DA17A662}" scale="70" showPageBreaks="1" view="pageBreakPreview"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9"/>
      <headerFooter alignWithMargins="0">
        <oddFooter>&amp;A</oddFooter>
      </headerFooter>
    </customSheetView>
    <customSheetView guid="{5EF61517-25A8-484F-A4E0-7DF495CADB5E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0"/>
      <headerFooter alignWithMargins="0">
        <oddFooter>&amp;A</oddFooter>
      </headerFooter>
    </customSheetView>
    <customSheetView guid="{459C08AC-0C1D-48EF-8CA3-9D4EA6E4B19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1"/>
      <headerFooter alignWithMargins="0">
        <oddFooter>&amp;A</oddFooter>
      </headerFooter>
    </customSheetView>
    <customSheetView guid="{5C3DB702-AFAE-487E-8604-E9254755C8F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2"/>
      <headerFooter alignWithMargins="0">
        <oddFooter>&amp;A</oddFooter>
      </headerFooter>
    </customSheetView>
    <customSheetView guid="{494BEB10-0379-49D2-B16C-912887E28C8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3"/>
      <headerFooter alignWithMargins="0"/>
    </customSheetView>
    <customSheetView guid="{0BE77594-D573-40F2-A598-4B87650AE426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4"/>
      <headerFooter alignWithMargins="0"/>
    </customSheetView>
    <customSheetView guid="{BA4ACC22-3FDE-4B7E-98AD-77607FB9548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5"/>
      <headerFooter alignWithMargins="0"/>
    </customSheetView>
    <customSheetView guid="{999B2A32-316B-408F-898D-B1209B1AE33E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6"/>
      <headerFooter alignWithMargins="0"/>
    </customSheetView>
    <customSheetView guid="{EC63279B-639B-45FF-9512-5DCF9DA4CD0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7"/>
      <headerFooter alignWithMargins="0"/>
    </customSheetView>
    <customSheetView guid="{C0584FBA-CA15-4392-BD5F-A0A5726DB31D}" scale="85" showPageBreaks="1" view="pageBreakPreview" topLeftCell="A7">
      <selection activeCell="K16" sqref="K16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8"/>
      <headerFooter alignWithMargins="0"/>
    </customSheetView>
    <customSheetView guid="{2850F775-3358-4069-B70B-A68B9395E65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9"/>
      <headerFooter alignWithMargins="0"/>
    </customSheetView>
    <customSheetView guid="{876E7550-E50F-4AAE-BF4C-461ED15B5E05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0"/>
      <headerFooter alignWithMargins="0"/>
    </customSheetView>
    <customSheetView guid="{13AE57B1-B20B-44A8-9DC0-260FC29C756B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1"/>
      <headerFooter alignWithMargins="0"/>
    </customSheetView>
  </customSheetViews>
  <mergeCells count="5">
    <mergeCell ref="A9:O9"/>
    <mergeCell ref="A11:O11"/>
    <mergeCell ref="A17:O17"/>
    <mergeCell ref="A18:O18"/>
    <mergeCell ref="A19:O19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orientation="landscape" r:id="rId22"/>
  <headerFooter alignWithMargins="0"/>
  <drawing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Normal="100" workbookViewId="0">
      <selection activeCell="A2" sqref="A2:H2"/>
    </sheetView>
  </sheetViews>
  <sheetFormatPr defaultRowHeight="13.2"/>
  <cols>
    <col min="1" max="1" width="4.77734375" customWidth="1"/>
    <col min="2" max="2" width="40.5546875" style="178" customWidth="1"/>
    <col min="3" max="6" width="16.5546875" customWidth="1"/>
    <col min="7" max="7" width="16.5546875" style="10" customWidth="1"/>
    <col min="8" max="8" width="4.44140625" customWidth="1"/>
    <col min="9" max="9" width="8.44140625" customWidth="1"/>
  </cols>
  <sheetData>
    <row r="1" spans="1:15">
      <c r="H1" s="3"/>
    </row>
    <row r="2" spans="1:15" ht="35.4">
      <c r="A2" s="313" t="s">
        <v>152</v>
      </c>
      <c r="B2" s="313"/>
      <c r="C2" s="313"/>
      <c r="D2" s="313"/>
      <c r="E2" s="313"/>
      <c r="F2" s="313"/>
      <c r="G2" s="313"/>
      <c r="H2" s="313"/>
      <c r="I2" s="189"/>
    </row>
    <row r="3" spans="1:15" ht="14.25" customHeight="1">
      <c r="A3" s="7"/>
      <c r="B3" s="180"/>
      <c r="C3" s="7"/>
      <c r="D3" s="7"/>
      <c r="E3" s="7"/>
      <c r="F3" s="7"/>
      <c r="G3" s="180"/>
      <c r="H3" s="7"/>
      <c r="I3" s="7"/>
    </row>
    <row r="4" spans="1:15">
      <c r="A4" s="4"/>
      <c r="B4" s="186"/>
      <c r="C4" s="4"/>
      <c r="D4" s="4"/>
      <c r="E4" s="4"/>
      <c r="F4" s="4"/>
      <c r="G4" s="183"/>
      <c r="H4" s="4"/>
    </row>
    <row r="5" spans="1:15">
      <c r="A5" s="4"/>
      <c r="B5" s="186"/>
      <c r="C5" s="4"/>
      <c r="D5" s="4"/>
      <c r="E5" s="4"/>
      <c r="F5" s="4"/>
      <c r="G5" s="183"/>
      <c r="H5" s="4"/>
    </row>
    <row r="6" spans="1:15" ht="20.100000000000001" customHeight="1">
      <c r="A6" s="4"/>
      <c r="B6" s="184"/>
      <c r="C6" s="88"/>
      <c r="D6" s="88"/>
      <c r="E6" s="88"/>
      <c r="F6" s="88"/>
      <c r="G6" s="276" t="s">
        <v>159</v>
      </c>
      <c r="H6" s="4"/>
    </row>
    <row r="7" spans="1:15" ht="20.100000000000001" customHeight="1">
      <c r="A7" s="4"/>
      <c r="B7" s="82"/>
      <c r="C7" s="211" t="s">
        <v>85</v>
      </c>
      <c r="D7" s="211" t="s">
        <v>86</v>
      </c>
      <c r="E7" s="211" t="s">
        <v>87</v>
      </c>
      <c r="F7" s="211" t="s">
        <v>88</v>
      </c>
      <c r="G7" s="211" t="s">
        <v>158</v>
      </c>
      <c r="H7" s="316"/>
    </row>
    <row r="8" spans="1:15" ht="20.100000000000001" customHeight="1" thickBot="1">
      <c r="B8" s="129"/>
      <c r="C8" s="212" t="s">
        <v>103</v>
      </c>
      <c r="D8" s="212" t="s">
        <v>103</v>
      </c>
      <c r="E8" s="212" t="s">
        <v>103</v>
      </c>
      <c r="F8" s="212" t="s">
        <v>103</v>
      </c>
      <c r="G8" s="212" t="s">
        <v>103</v>
      </c>
      <c r="H8" s="316"/>
    </row>
    <row r="9" spans="1:15" ht="26.1" customHeight="1" thickTop="1">
      <c r="B9" s="255" t="s">
        <v>153</v>
      </c>
      <c r="C9" s="91">
        <v>3334</v>
      </c>
      <c r="D9" s="91">
        <v>9127</v>
      </c>
      <c r="E9" s="91">
        <v>9546</v>
      </c>
      <c r="F9" s="91">
        <v>10746</v>
      </c>
      <c r="G9" s="91">
        <v>10077</v>
      </c>
      <c r="H9" s="92"/>
      <c r="I9" s="19"/>
    </row>
    <row r="10" spans="1:15" ht="26.1" customHeight="1">
      <c r="B10" s="254" t="s">
        <v>154</v>
      </c>
      <c r="C10" s="99">
        <v>-3339</v>
      </c>
      <c r="D10" s="99">
        <v>-1465</v>
      </c>
      <c r="E10" s="99">
        <v>-1263</v>
      </c>
      <c r="F10" s="99">
        <v>-258</v>
      </c>
      <c r="G10" s="99">
        <v>-4173</v>
      </c>
      <c r="H10" s="92"/>
      <c r="I10" s="19"/>
    </row>
    <row r="11" spans="1:15" ht="26.1" customHeight="1">
      <c r="B11" s="254" t="s">
        <v>155</v>
      </c>
      <c r="C11" s="99">
        <v>1024</v>
      </c>
      <c r="D11" s="99">
        <v>-4431</v>
      </c>
      <c r="E11" s="99">
        <v>-3067</v>
      </c>
      <c r="F11" s="99">
        <v>-6118</v>
      </c>
      <c r="G11" s="99">
        <v>-2811</v>
      </c>
      <c r="H11" s="92"/>
      <c r="I11" s="19"/>
    </row>
    <row r="12" spans="1:15" ht="26.1" customHeight="1" thickBot="1">
      <c r="B12" s="282" t="s">
        <v>156</v>
      </c>
      <c r="C12" s="95">
        <v>13361</v>
      </c>
      <c r="D12" s="95">
        <v>17569</v>
      </c>
      <c r="E12" s="95">
        <v>21879</v>
      </c>
      <c r="F12" s="95">
        <v>26021</v>
      </c>
      <c r="G12" s="95">
        <v>28879</v>
      </c>
      <c r="H12" s="92"/>
    </row>
    <row r="13" spans="1:15" ht="20.100000000000001" customHeight="1" thickTop="1">
      <c r="B13" s="166"/>
      <c r="C13" s="91"/>
      <c r="D13" s="91"/>
      <c r="E13" s="83"/>
      <c r="F13" s="91"/>
      <c r="G13" s="91"/>
      <c r="H13" s="92"/>
    </row>
    <row r="14" spans="1:15" ht="20.100000000000001" customHeight="1" thickBot="1">
      <c r="B14" s="187"/>
      <c r="C14" s="129"/>
      <c r="D14" s="129"/>
      <c r="E14" s="129"/>
      <c r="F14" s="129"/>
      <c r="G14" s="129"/>
    </row>
    <row r="15" spans="1:15" ht="25.95" customHeight="1" thickTop="1">
      <c r="B15" s="283" t="s">
        <v>157</v>
      </c>
      <c r="C15" s="156">
        <v>4087</v>
      </c>
      <c r="D15" s="156">
        <v>2649</v>
      </c>
      <c r="E15" s="156">
        <v>2166</v>
      </c>
      <c r="F15" s="156">
        <v>1464</v>
      </c>
      <c r="G15" s="156">
        <v>4520</v>
      </c>
      <c r="H15" s="132"/>
    </row>
    <row r="16" spans="1:15" ht="25.95" customHeight="1" thickBot="1">
      <c r="B16" s="284" t="s">
        <v>146</v>
      </c>
      <c r="C16" s="157">
        <v>2418</v>
      </c>
      <c r="D16" s="157">
        <v>1907</v>
      </c>
      <c r="E16" s="157">
        <v>1604</v>
      </c>
      <c r="F16" s="157">
        <v>1452</v>
      </c>
      <c r="G16" s="157">
        <v>1481</v>
      </c>
      <c r="H16" s="133"/>
      <c r="J16" s="90"/>
      <c r="K16" s="90"/>
      <c r="L16" s="90"/>
      <c r="M16" s="90"/>
      <c r="N16" s="90"/>
      <c r="O16" s="4"/>
    </row>
    <row r="17" spans="2:8" ht="13.8" thickTop="1">
      <c r="B17" s="185"/>
      <c r="C17" s="18"/>
      <c r="D17" s="18"/>
      <c r="E17" s="18"/>
      <c r="F17" s="18"/>
      <c r="G17" s="40"/>
      <c r="H17" s="18"/>
    </row>
    <row r="18" spans="2:8">
      <c r="B18" s="185"/>
      <c r="C18" s="18"/>
      <c r="D18" s="18"/>
      <c r="E18" s="18"/>
      <c r="F18" s="18"/>
      <c r="G18" s="40"/>
      <c r="H18" s="18"/>
    </row>
    <row r="23" spans="2:8">
      <c r="D23" s="10"/>
      <c r="E23" s="10"/>
      <c r="F23" s="10"/>
    </row>
  </sheetData>
  <customSheetViews>
    <customSheetView guid="{C5FC5267-B1F0-4E5F-BFA8-DC8FDF06BFC8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92523B11-7F5F-42BC-BBF6-5F3045D201E1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D4ED3D51-8C81-469C-A1BB-93626E9E5B04}" showPageBreaks="1" showGridLines="0" printArea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F87F99E6-B7C4-4E61-B317-054F06EA9E84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3AE57B1-B20B-44A8-9DC0-260FC29C756B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</customSheetViews>
  <mergeCells count="2">
    <mergeCell ref="H7:H8"/>
    <mergeCell ref="A2:H2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9"/>
  <sheetViews>
    <sheetView zoomScaleNormal="100" zoomScaleSheetLayoutView="80" workbookViewId="0">
      <selection activeCell="A2" sqref="A2:G2"/>
    </sheetView>
  </sheetViews>
  <sheetFormatPr defaultColWidth="12.77734375" defaultRowHeight="14.4"/>
  <cols>
    <col min="1" max="1" width="24.33203125" style="168" customWidth="1"/>
    <col min="2" max="2" width="32.44140625" style="192" customWidth="1" collapsed="1"/>
    <col min="3" max="6" width="15.77734375" style="142" customWidth="1"/>
    <col min="7" max="7" width="15.77734375" style="172" customWidth="1"/>
    <col min="8" max="242" width="12.88671875" style="141" customWidth="1"/>
    <col min="243" max="244" width="12.77734375" style="141" hidden="1" customWidth="1"/>
    <col min="245" max="245" width="23.77734375" style="141" customWidth="1"/>
    <col min="246" max="246" width="32.77734375" style="141" bestFit="1" customWidth="1"/>
    <col min="247" max="247" width="12.77734375" style="141" hidden="1" customWidth="1"/>
    <col min="248" max="16384" width="12.77734375" style="141"/>
  </cols>
  <sheetData>
    <row r="1" spans="1:7" ht="23.4">
      <c r="A1" s="167"/>
      <c r="B1" s="190"/>
      <c r="C1" s="140"/>
      <c r="D1" s="140"/>
      <c r="E1" s="140"/>
      <c r="F1" s="140"/>
      <c r="G1" s="171"/>
    </row>
    <row r="2" spans="1:7" s="6" customFormat="1" ht="37.5" customHeight="1">
      <c r="A2" s="296" t="s">
        <v>2</v>
      </c>
      <c r="B2" s="296"/>
      <c r="C2" s="296"/>
      <c r="D2" s="296"/>
      <c r="E2" s="296"/>
      <c r="F2" s="296"/>
      <c r="G2" s="296"/>
    </row>
    <row r="3" spans="1:7" ht="23.4">
      <c r="A3" s="167"/>
      <c r="B3" s="190"/>
      <c r="C3" s="140"/>
      <c r="D3" s="140"/>
      <c r="E3" s="140"/>
      <c r="F3" s="140"/>
      <c r="G3" s="171" t="s">
        <v>3</v>
      </c>
    </row>
    <row r="4" spans="1:7">
      <c r="B4" s="294"/>
      <c r="C4" s="211" t="s">
        <v>4</v>
      </c>
      <c r="D4" s="211" t="s">
        <v>5</v>
      </c>
      <c r="E4" s="211" t="s">
        <v>6</v>
      </c>
      <c r="F4" s="211" t="s">
        <v>7</v>
      </c>
      <c r="G4" s="211" t="s">
        <v>11</v>
      </c>
    </row>
    <row r="5" spans="1:7" ht="16.8" thickBot="1">
      <c r="A5" s="53"/>
      <c r="B5" s="295"/>
      <c r="C5" s="212" t="s">
        <v>9</v>
      </c>
      <c r="D5" s="212" t="s">
        <v>10</v>
      </c>
      <c r="E5" s="212" t="s">
        <v>10</v>
      </c>
      <c r="F5" s="212" t="s">
        <v>10</v>
      </c>
      <c r="G5" s="212" t="s">
        <v>10</v>
      </c>
    </row>
    <row r="6" spans="1:7" ht="22.2" customHeight="1" thickTop="1">
      <c r="A6" s="213" t="s">
        <v>12</v>
      </c>
      <c r="B6" s="191"/>
      <c r="C6" s="143">
        <v>257852</v>
      </c>
      <c r="D6" s="143">
        <v>255143</v>
      </c>
      <c r="E6" s="143">
        <v>245387</v>
      </c>
      <c r="F6" s="143">
        <v>227209</v>
      </c>
      <c r="G6" s="143">
        <v>235921</v>
      </c>
    </row>
    <row r="7" spans="1:7" ht="22.2" customHeight="1">
      <c r="A7" s="214" t="s">
        <v>13</v>
      </c>
      <c r="B7" s="170"/>
      <c r="C7" s="144">
        <v>5106</v>
      </c>
      <c r="D7" s="144">
        <v>6362</v>
      </c>
      <c r="E7" s="144">
        <v>7788</v>
      </c>
      <c r="F7" s="144">
        <v>6879</v>
      </c>
      <c r="G7" s="144">
        <v>8119</v>
      </c>
    </row>
    <row r="8" spans="1:7" ht="22.2" customHeight="1">
      <c r="A8" s="215" t="s">
        <v>14</v>
      </c>
      <c r="B8" s="169"/>
      <c r="C8" s="145">
        <v>5847</v>
      </c>
      <c r="D8" s="145">
        <v>7664</v>
      </c>
      <c r="E8" s="145">
        <v>7908</v>
      </c>
      <c r="F8" s="145">
        <v>7343</v>
      </c>
      <c r="G8" s="145">
        <v>8740</v>
      </c>
    </row>
    <row r="9" spans="1:7" ht="22.2" customHeight="1">
      <c r="A9" s="214" t="s">
        <v>15</v>
      </c>
      <c r="B9" s="170"/>
      <c r="C9" s="144">
        <v>3877</v>
      </c>
      <c r="D9" s="144">
        <v>4416</v>
      </c>
      <c r="E9" s="144">
        <v>5437</v>
      </c>
      <c r="F9" s="144">
        <v>6975</v>
      </c>
      <c r="G9" s="144">
        <v>6490</v>
      </c>
    </row>
    <row r="10" spans="1:7" ht="22.2" customHeight="1">
      <c r="A10" s="215" t="s">
        <v>16</v>
      </c>
      <c r="B10" s="169"/>
      <c r="C10" s="146">
        <v>137.22</v>
      </c>
      <c r="D10" s="146">
        <v>156.28</v>
      </c>
      <c r="E10" s="146">
        <v>192.43</v>
      </c>
      <c r="F10" s="146">
        <v>249.43</v>
      </c>
      <c r="G10" s="146">
        <v>236.58</v>
      </c>
    </row>
    <row r="11" spans="1:7" ht="22.2" customHeight="1">
      <c r="A11" s="214" t="s">
        <v>17</v>
      </c>
      <c r="B11" s="170"/>
      <c r="C11" s="147">
        <v>1868.07</v>
      </c>
      <c r="D11" s="147">
        <v>2108.04</v>
      </c>
      <c r="E11" s="147">
        <v>2185.94</v>
      </c>
      <c r="F11" s="147">
        <v>2401</v>
      </c>
      <c r="G11" s="147">
        <v>2571.79</v>
      </c>
    </row>
    <row r="12" spans="1:7" ht="22.2" customHeight="1">
      <c r="A12" s="215" t="s">
        <v>18</v>
      </c>
      <c r="B12" s="169"/>
      <c r="C12" s="148">
        <v>7.6</v>
      </c>
      <c r="D12" s="148">
        <v>7.8</v>
      </c>
      <c r="E12" s="148">
        <v>8.9600000000000009</v>
      </c>
      <c r="F12" s="148">
        <v>10.93</v>
      </c>
      <c r="G12" s="148">
        <v>9.5</v>
      </c>
    </row>
    <row r="13" spans="1:7" ht="22.2" customHeight="1">
      <c r="A13" s="213" t="s">
        <v>19</v>
      </c>
      <c r="B13" s="191"/>
      <c r="C13" s="149">
        <v>35</v>
      </c>
      <c r="D13" s="149">
        <v>40</v>
      </c>
      <c r="E13" s="149">
        <v>55</v>
      </c>
      <c r="F13" s="149">
        <v>60</v>
      </c>
      <c r="G13" s="149">
        <v>70</v>
      </c>
    </row>
    <row r="14" spans="1:7" ht="22.2" customHeight="1">
      <c r="A14" s="214" t="s">
        <v>20</v>
      </c>
      <c r="B14" s="170"/>
      <c r="C14" s="150">
        <v>25.5</v>
      </c>
      <c r="D14" s="150">
        <v>25.6</v>
      </c>
      <c r="E14" s="150">
        <v>28.6</v>
      </c>
      <c r="F14" s="150">
        <v>24.1</v>
      </c>
      <c r="G14" s="150">
        <v>29.6</v>
      </c>
    </row>
    <row r="15" spans="1:7" ht="22.2" customHeight="1">
      <c r="A15" s="215" t="s">
        <v>21</v>
      </c>
      <c r="B15" s="169"/>
      <c r="C15" s="146">
        <v>25.54</v>
      </c>
      <c r="D15" s="146">
        <v>25.61</v>
      </c>
      <c r="E15" s="146">
        <v>28.6</v>
      </c>
      <c r="F15" s="146">
        <v>45.41</v>
      </c>
      <c r="G15" s="146">
        <v>29.63</v>
      </c>
    </row>
    <row r="16" spans="1:7" ht="22.2" customHeight="1">
      <c r="A16" s="215" t="s">
        <v>1</v>
      </c>
      <c r="B16" s="169"/>
      <c r="C16" s="208">
        <v>8397</v>
      </c>
      <c r="D16" s="208">
        <v>9688</v>
      </c>
      <c r="E16" s="208">
        <v>9647</v>
      </c>
      <c r="F16" s="208">
        <v>8924</v>
      </c>
      <c r="G16" s="208">
        <v>10354</v>
      </c>
    </row>
    <row r="17" spans="1:7" ht="22.2" customHeight="1">
      <c r="A17" s="214" t="s">
        <v>22</v>
      </c>
      <c r="B17" s="170"/>
      <c r="C17" s="209">
        <v>3.26</v>
      </c>
      <c r="D17" s="209">
        <v>3.8</v>
      </c>
      <c r="E17" s="209">
        <v>3.93</v>
      </c>
      <c r="F17" s="209">
        <v>3.93</v>
      </c>
      <c r="G17" s="209">
        <v>4.3899999999999997</v>
      </c>
    </row>
    <row r="18" spans="1:7" ht="22.2" customHeight="1">
      <c r="A18" s="215" t="s">
        <v>23</v>
      </c>
      <c r="B18" s="169"/>
      <c r="C18" s="210">
        <v>5.22</v>
      </c>
      <c r="D18" s="210">
        <v>3.96</v>
      </c>
      <c r="E18" s="210">
        <v>3.22</v>
      </c>
      <c r="F18" s="210">
        <v>4.47</v>
      </c>
      <c r="G18" s="210">
        <v>5.5</v>
      </c>
    </row>
    <row r="19" spans="1:7" ht="22.2" customHeight="1">
      <c r="A19" s="214" t="s">
        <v>24</v>
      </c>
      <c r="B19" s="216"/>
      <c r="C19" s="151">
        <v>0.76</v>
      </c>
      <c r="D19" s="151">
        <v>0.69</v>
      </c>
      <c r="E19" s="151">
        <v>0.65</v>
      </c>
      <c r="F19" s="151">
        <v>0.82</v>
      </c>
      <c r="G19" s="147">
        <v>1.07</v>
      </c>
    </row>
    <row r="20" spans="1:7" ht="22.2" customHeight="1">
      <c r="A20" s="215" t="s">
        <v>25</v>
      </c>
      <c r="B20" s="217"/>
      <c r="C20" s="152">
        <v>10.38</v>
      </c>
      <c r="D20" s="152">
        <v>9.3699999999999992</v>
      </c>
      <c r="E20" s="152">
        <v>7.42</v>
      </c>
      <c r="F20" s="152">
        <v>7.92</v>
      </c>
      <c r="G20" s="146">
        <v>11.66</v>
      </c>
    </row>
    <row r="21" spans="1:7" ht="22.2" customHeight="1">
      <c r="A21" s="214" t="s">
        <v>26</v>
      </c>
      <c r="B21" s="218" t="s">
        <v>27</v>
      </c>
      <c r="C21" s="153">
        <v>1425</v>
      </c>
      <c r="D21" s="153">
        <v>1465</v>
      </c>
      <c r="E21" s="153">
        <v>1428</v>
      </c>
      <c r="F21" s="153">
        <v>1976</v>
      </c>
      <c r="G21" s="153">
        <v>2759</v>
      </c>
    </row>
    <row r="22" spans="1:7" ht="22.2" customHeight="1" thickBot="1">
      <c r="A22" s="219" t="s">
        <v>28</v>
      </c>
      <c r="B22" s="220" t="s">
        <v>27</v>
      </c>
      <c r="C22" s="154">
        <v>40900</v>
      </c>
      <c r="D22" s="154">
        <v>42048</v>
      </c>
      <c r="E22" s="154">
        <v>40986</v>
      </c>
      <c r="F22" s="154">
        <v>56715</v>
      </c>
      <c r="G22" s="154">
        <v>79189</v>
      </c>
    </row>
    <row r="23" spans="1:7" s="142" customFormat="1" ht="24" customHeight="1" thickTop="1">
      <c r="A23" s="194"/>
      <c r="B23" s="195"/>
      <c r="G23" s="172"/>
    </row>
    <row r="26" spans="1:7">
      <c r="C26" s="155"/>
      <c r="D26" s="155"/>
      <c r="E26" s="155"/>
      <c r="F26" s="155"/>
      <c r="G26" s="173"/>
    </row>
    <row r="39" spans="2:6">
      <c r="B39" s="193"/>
      <c r="C39" s="141"/>
      <c r="D39" s="141"/>
      <c r="E39" s="141"/>
      <c r="F39" s="141"/>
    </row>
    <row r="40" spans="2:6">
      <c r="B40" s="193"/>
      <c r="C40" s="141"/>
      <c r="D40" s="141"/>
      <c r="E40" s="141"/>
      <c r="F40" s="141"/>
    </row>
    <row r="41" spans="2:6">
      <c r="B41" s="193"/>
      <c r="C41" s="141"/>
      <c r="D41" s="141"/>
      <c r="E41" s="141"/>
      <c r="F41" s="141"/>
    </row>
    <row r="42" spans="2:6">
      <c r="B42" s="193"/>
      <c r="C42" s="141"/>
      <c r="D42" s="141"/>
      <c r="E42" s="141"/>
      <c r="F42" s="141"/>
    </row>
    <row r="43" spans="2:6">
      <c r="B43" s="193"/>
      <c r="C43" s="141"/>
      <c r="D43" s="141"/>
      <c r="E43" s="141"/>
      <c r="F43" s="141"/>
    </row>
    <row r="44" spans="2:6">
      <c r="B44" s="193"/>
      <c r="C44" s="141"/>
      <c r="D44" s="141"/>
      <c r="E44" s="141"/>
      <c r="F44" s="141"/>
    </row>
    <row r="45" spans="2:6">
      <c r="B45" s="193"/>
      <c r="C45" s="141"/>
      <c r="D45" s="141"/>
      <c r="E45" s="141"/>
      <c r="F45" s="141"/>
    </row>
    <row r="46" spans="2:6">
      <c r="B46" s="193"/>
      <c r="C46" s="141"/>
      <c r="D46" s="141"/>
      <c r="E46" s="141"/>
      <c r="F46" s="141"/>
    </row>
    <row r="47" spans="2:6">
      <c r="B47" s="193"/>
      <c r="C47" s="141"/>
      <c r="D47" s="141"/>
      <c r="E47" s="141"/>
      <c r="F47" s="141"/>
    </row>
    <row r="48" spans="2:6">
      <c r="B48" s="193"/>
      <c r="C48" s="141"/>
      <c r="D48" s="141"/>
      <c r="E48" s="141"/>
      <c r="F48" s="141"/>
    </row>
    <row r="49" spans="2:6">
      <c r="B49" s="193"/>
      <c r="C49" s="141"/>
      <c r="D49" s="141"/>
      <c r="E49" s="141"/>
      <c r="F49" s="141"/>
    </row>
  </sheetData>
  <customSheetViews>
    <customSheetView guid="{C5FC5267-B1F0-4E5F-BFA8-DC8FDF06BFC8}" hiddenColumns="1">
      <selection activeCell="C12" sqref="C12"/>
      <pageMargins left="0.70866141732283472" right="0.70866141732283472" top="0.74803149606299213" bottom="0.74803149606299213" header="0.31496062992125984" footer="0.31496062992125984"/>
      <pageSetup paperSize="9" scale="87" orientation="landscape" r:id="rId1"/>
    </customSheetView>
    <customSheetView guid="{92523B11-7F5F-42BC-BBF6-5F3045D201E1}" hiddenColumns="1">
      <selection activeCell="F15" sqref="F15"/>
      <pageMargins left="0.70866141732283472" right="0.70866141732283472" top="0.74803149606299213" bottom="0.74803149606299213" header="0.31496062992125984" footer="0.31496062992125984"/>
      <pageSetup paperSize="9" scale="87" orientation="landscape" r:id="rId2"/>
    </customSheetView>
    <customSheetView guid="{D4ED3D51-8C81-469C-A1BB-93626E9E5B04}" hiddenColumns="1">
      <selection activeCell="F9" sqref="F9"/>
      <pageMargins left="0.70866141732283472" right="0.70866141732283472" top="0.74803149606299213" bottom="0.74803149606299213" header="0.31496062992125984" footer="0.31496062992125984"/>
      <pageSetup paperSize="9" scale="87" orientation="landscape" r:id="rId3"/>
    </customSheetView>
    <customSheetView guid="{F87F99E6-B7C4-4E61-B317-054F06EA9E84}" hiddenColumns="1">
      <selection activeCell="B30" sqref="B30"/>
      <pageMargins left="0.70866141732283472" right="0.70866141732283472" top="0.74803149606299213" bottom="0.74803149606299213" header="0.31496062992125984" footer="0.31496062992125984"/>
      <pageSetup paperSize="9" scale="87" orientation="landscape" r:id="rId4"/>
    </customSheetView>
    <customSheetView guid="{13AE57B1-B20B-44A8-9DC0-260FC29C756B}" hiddenColumns="1">
      <selection activeCell="F15" sqref="F15"/>
      <pageMargins left="0.70866141732283472" right="0.70866141732283472" top="0.74803149606299213" bottom="0.74803149606299213" header="0.31496062992125984" footer="0.31496062992125984"/>
      <pageSetup paperSize="9" scale="87" orientation="landscape" r:id="rId5"/>
    </customSheetView>
  </customSheetViews>
  <mergeCells count="2">
    <mergeCell ref="B4:B5"/>
    <mergeCell ref="A2:G2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zoomScaleSheetLayoutView="85" workbookViewId="0">
      <selection activeCell="A2" sqref="A2:H2"/>
    </sheetView>
  </sheetViews>
  <sheetFormatPr defaultColWidth="9" defaultRowHeight="13.2"/>
  <cols>
    <col min="1" max="1" width="4" style="6" customWidth="1"/>
    <col min="2" max="2" width="37.5546875" style="6" customWidth="1"/>
    <col min="3" max="7" width="15.77734375" style="6" customWidth="1"/>
    <col min="8" max="8" width="15.77734375" style="17" customWidth="1"/>
    <col min="9" max="9" width="2.33203125" style="6" customWidth="1"/>
    <col min="10" max="16384" width="9" style="6"/>
  </cols>
  <sheetData>
    <row r="1" spans="1:10" ht="12" customHeight="1"/>
    <row r="2" spans="1:10" ht="37.5" customHeight="1">
      <c r="A2" s="296" t="s">
        <v>29</v>
      </c>
      <c r="B2" s="296"/>
      <c r="C2" s="296"/>
      <c r="D2" s="296"/>
      <c r="E2" s="296"/>
      <c r="F2" s="296"/>
      <c r="G2" s="296"/>
      <c r="H2" s="296"/>
      <c r="I2" s="188"/>
    </row>
    <row r="3" spans="1:10" ht="12" customHeight="1">
      <c r="A3" s="43"/>
      <c r="B3" s="43"/>
      <c r="C3" s="43"/>
      <c r="D3" s="43"/>
      <c r="E3" s="43"/>
      <c r="F3" s="43"/>
      <c r="G3" s="43"/>
      <c r="H3" s="43"/>
    </row>
    <row r="4" spans="1:10" ht="17.25" customHeight="1">
      <c r="A4" s="43"/>
      <c r="B4" s="43"/>
      <c r="C4" s="43"/>
      <c r="D4" s="43"/>
      <c r="E4" s="43"/>
      <c r="F4" s="43"/>
      <c r="G4" s="44"/>
      <c r="H4" s="44" t="s">
        <v>61</v>
      </c>
    </row>
    <row r="5" spans="1:10" ht="21" customHeight="1">
      <c r="A5" s="43"/>
      <c r="B5" s="45"/>
      <c r="C5" s="211" t="s">
        <v>59</v>
      </c>
      <c r="D5" s="211" t="s">
        <v>52</v>
      </c>
      <c r="E5" s="211" t="s">
        <v>53</v>
      </c>
      <c r="F5" s="211" t="s">
        <v>54</v>
      </c>
      <c r="G5" s="211" t="s">
        <v>55</v>
      </c>
      <c r="H5" s="211" t="s">
        <v>60</v>
      </c>
    </row>
    <row r="6" spans="1:10" ht="21" customHeight="1" thickBot="1">
      <c r="A6" s="43"/>
      <c r="B6" s="53"/>
      <c r="C6" s="212" t="s">
        <v>10</v>
      </c>
      <c r="D6" s="212" t="s">
        <v>10</v>
      </c>
      <c r="E6" s="212" t="s">
        <v>56</v>
      </c>
      <c r="F6" s="212" t="s">
        <v>57</v>
      </c>
      <c r="G6" s="212" t="s">
        <v>58</v>
      </c>
      <c r="H6" s="212" t="s">
        <v>58</v>
      </c>
    </row>
    <row r="7" spans="1:10" ht="21" customHeight="1" thickTop="1">
      <c r="A7" s="43"/>
      <c r="B7" s="221" t="s">
        <v>30</v>
      </c>
      <c r="C7" s="47">
        <v>216405</v>
      </c>
      <c r="D7" s="47">
        <v>257852</v>
      </c>
      <c r="E7" s="47">
        <v>255143</v>
      </c>
      <c r="F7" s="47">
        <v>245387</v>
      </c>
      <c r="G7" s="48">
        <v>227209</v>
      </c>
      <c r="H7" s="48">
        <v>235921</v>
      </c>
    </row>
    <row r="8" spans="1:10" ht="21" customHeight="1">
      <c r="A8" s="43"/>
      <c r="B8" s="222" t="s">
        <v>31</v>
      </c>
      <c r="C8" s="54">
        <v>27462</v>
      </c>
      <c r="D8" s="54">
        <v>32522</v>
      </c>
      <c r="E8" s="54">
        <v>32738</v>
      </c>
      <c r="F8" s="54">
        <v>33648</v>
      </c>
      <c r="G8" s="55">
        <v>31225</v>
      </c>
      <c r="H8" s="55">
        <v>32498</v>
      </c>
    </row>
    <row r="9" spans="1:10" ht="21" customHeight="1">
      <c r="A9" s="43"/>
      <c r="B9" s="223" t="s">
        <v>32</v>
      </c>
      <c r="C9" s="56">
        <v>0.1269009496083732</v>
      </c>
      <c r="D9" s="56">
        <v>0.12612661526767294</v>
      </c>
      <c r="E9" s="56">
        <v>0.12831235816777259</v>
      </c>
      <c r="F9" s="56">
        <v>0.13712217843651048</v>
      </c>
      <c r="G9" s="57">
        <v>0.13742853496120311</v>
      </c>
      <c r="H9" s="57">
        <v>0.13774950089224783</v>
      </c>
    </row>
    <row r="10" spans="1:10" ht="21" customHeight="1">
      <c r="A10" s="43"/>
      <c r="B10" s="221" t="s">
        <v>33</v>
      </c>
      <c r="C10" s="47">
        <v>26202</v>
      </c>
      <c r="D10" s="47">
        <v>27416</v>
      </c>
      <c r="E10" s="47">
        <v>26376</v>
      </c>
      <c r="F10" s="47">
        <v>25859</v>
      </c>
      <c r="G10" s="48">
        <v>24346</v>
      </c>
      <c r="H10" s="48">
        <v>24379</v>
      </c>
    </row>
    <row r="11" spans="1:10" ht="21" customHeight="1">
      <c r="A11" s="43"/>
      <c r="B11" s="224" t="s">
        <v>34</v>
      </c>
      <c r="C11" s="49">
        <v>0.12107853330560754</v>
      </c>
      <c r="D11" s="49">
        <v>0.10632455827373842</v>
      </c>
      <c r="E11" s="49">
        <v>0.10337732173722188</v>
      </c>
      <c r="F11" s="49">
        <v>0.10538048062855815</v>
      </c>
      <c r="G11" s="50">
        <v>0.10715244554573103</v>
      </c>
      <c r="H11" s="50">
        <v>0.10333543855782232</v>
      </c>
      <c r="J11" s="41"/>
    </row>
    <row r="12" spans="1:10" ht="21" customHeight="1">
      <c r="A12" s="43"/>
      <c r="B12" s="222" t="s">
        <v>35</v>
      </c>
      <c r="C12" s="54">
        <v>1260</v>
      </c>
      <c r="D12" s="54">
        <v>5106</v>
      </c>
      <c r="E12" s="54">
        <v>6362</v>
      </c>
      <c r="F12" s="54">
        <v>7788</v>
      </c>
      <c r="G12" s="55">
        <v>6879</v>
      </c>
      <c r="H12" s="55">
        <v>8119</v>
      </c>
      <c r="J12" s="41"/>
    </row>
    <row r="13" spans="1:10" ht="21" customHeight="1">
      <c r="A13" s="43"/>
      <c r="B13" s="223" t="s">
        <v>32</v>
      </c>
      <c r="C13" s="56">
        <v>5.822416302765648E-3</v>
      </c>
      <c r="D13" s="56">
        <v>1.9802056993934506E-2</v>
      </c>
      <c r="E13" s="56">
        <v>2.493503643055071E-2</v>
      </c>
      <c r="F13" s="56">
        <v>3.1737622612444831E-2</v>
      </c>
      <c r="G13" s="57">
        <v>3.0276089415472097E-2</v>
      </c>
      <c r="H13" s="57">
        <v>3.4414062334425503E-2</v>
      </c>
    </row>
    <row r="14" spans="1:10" ht="21" customHeight="1">
      <c r="A14" s="43"/>
      <c r="B14" s="221" t="s">
        <v>36</v>
      </c>
      <c r="C14" s="47">
        <v>671</v>
      </c>
      <c r="D14" s="47">
        <v>740</v>
      </c>
      <c r="E14" s="47">
        <v>1302</v>
      </c>
      <c r="F14" s="47">
        <v>119</v>
      </c>
      <c r="G14" s="48">
        <v>464</v>
      </c>
      <c r="H14" s="48">
        <v>621</v>
      </c>
      <c r="I14" s="174"/>
    </row>
    <row r="15" spans="1:10" ht="21" customHeight="1">
      <c r="A15" s="43"/>
      <c r="B15" s="225" t="s">
        <v>37</v>
      </c>
      <c r="C15" s="58">
        <v>1931</v>
      </c>
      <c r="D15" s="58">
        <v>5847</v>
      </c>
      <c r="E15" s="58">
        <v>7664</v>
      </c>
      <c r="F15" s="58">
        <v>7908</v>
      </c>
      <c r="G15" s="59">
        <v>7343</v>
      </c>
      <c r="H15" s="59">
        <v>8740</v>
      </c>
      <c r="I15" s="174"/>
    </row>
    <row r="16" spans="1:10" ht="31.95" customHeight="1" thickBot="1">
      <c r="A16" s="43"/>
      <c r="B16" s="226" t="s">
        <v>38</v>
      </c>
      <c r="C16" s="60">
        <v>444</v>
      </c>
      <c r="D16" s="60">
        <v>3877</v>
      </c>
      <c r="E16" s="60">
        <v>4416</v>
      </c>
      <c r="F16" s="60">
        <v>5437</v>
      </c>
      <c r="G16" s="61">
        <v>6975</v>
      </c>
      <c r="H16" s="61">
        <v>6490</v>
      </c>
      <c r="I16" s="174"/>
    </row>
    <row r="17" spans="1:11" ht="3" customHeight="1" thickTop="1">
      <c r="A17" s="43"/>
      <c r="B17" s="46"/>
      <c r="C17" s="47"/>
      <c r="D17" s="47"/>
      <c r="E17" s="47"/>
      <c r="F17" s="47"/>
      <c r="G17" s="47"/>
      <c r="H17" s="47"/>
      <c r="I17" s="174"/>
    </row>
    <row r="18" spans="1:11" ht="21" customHeight="1">
      <c r="A18" s="43"/>
      <c r="B18" s="221" t="s">
        <v>40</v>
      </c>
      <c r="C18" s="47">
        <v>111888</v>
      </c>
      <c r="D18" s="47">
        <v>126028</v>
      </c>
      <c r="E18" s="47">
        <v>127948</v>
      </c>
      <c r="F18" s="47">
        <v>124281</v>
      </c>
      <c r="G18" s="48">
        <v>125751</v>
      </c>
      <c r="H18" s="48">
        <v>129493</v>
      </c>
      <c r="I18" s="174"/>
    </row>
    <row r="19" spans="1:11" ht="21" customHeight="1">
      <c r="A19" s="43"/>
      <c r="B19" s="225" t="s">
        <v>42</v>
      </c>
      <c r="C19" s="62">
        <v>12133</v>
      </c>
      <c r="D19" s="62">
        <v>12133</v>
      </c>
      <c r="E19" s="62">
        <v>12133</v>
      </c>
      <c r="F19" s="62">
        <v>12133</v>
      </c>
      <c r="G19" s="63">
        <v>12133</v>
      </c>
      <c r="H19" s="63">
        <v>12133</v>
      </c>
      <c r="I19" s="174"/>
    </row>
    <row r="20" spans="1:11" ht="21" customHeight="1">
      <c r="A20" s="43"/>
      <c r="B20" s="221" t="s">
        <v>44</v>
      </c>
      <c r="C20" s="51">
        <v>49895</v>
      </c>
      <c r="D20" s="51">
        <v>52923</v>
      </c>
      <c r="E20" s="51">
        <v>56538</v>
      </c>
      <c r="F20" s="51">
        <v>60702</v>
      </c>
      <c r="G20" s="52">
        <v>64481</v>
      </c>
      <c r="H20" s="52">
        <v>69127</v>
      </c>
      <c r="I20" s="174"/>
    </row>
    <row r="21" spans="1:11" ht="21" customHeight="1">
      <c r="A21" s="43"/>
      <c r="B21" s="225" t="s">
        <v>45</v>
      </c>
      <c r="C21" s="58">
        <v>48806</v>
      </c>
      <c r="D21" s="58">
        <v>52825</v>
      </c>
      <c r="E21" s="58">
        <v>59603</v>
      </c>
      <c r="F21" s="58">
        <v>61808</v>
      </c>
      <c r="G21" s="59">
        <v>65932</v>
      </c>
      <c r="H21" s="59">
        <v>70631</v>
      </c>
      <c r="I21" s="174"/>
    </row>
    <row r="22" spans="1:11" ht="21" customHeight="1">
      <c r="A22" s="43"/>
      <c r="B22" s="227" t="s">
        <v>46</v>
      </c>
      <c r="C22" s="56">
        <v>0.43620406120406119</v>
      </c>
      <c r="D22" s="57">
        <v>0.4191528866601073</v>
      </c>
      <c r="E22" s="57">
        <v>0.46583768405914905</v>
      </c>
      <c r="F22" s="57">
        <v>0.49732461116341192</v>
      </c>
      <c r="G22" s="57">
        <v>0.52430596973383914</v>
      </c>
      <c r="H22" s="57">
        <v>0.5454426107974949</v>
      </c>
      <c r="I22" s="174"/>
    </row>
    <row r="23" spans="1:11" ht="21" customHeight="1">
      <c r="A23" s="43"/>
      <c r="B23" s="221" t="s">
        <v>48</v>
      </c>
      <c r="C23" s="47">
        <v>9567</v>
      </c>
      <c r="D23" s="47">
        <v>12172</v>
      </c>
      <c r="E23" s="47">
        <v>5925</v>
      </c>
      <c r="F23" s="47">
        <v>6295</v>
      </c>
      <c r="G23" s="48">
        <v>4883</v>
      </c>
      <c r="H23" s="48">
        <v>5385</v>
      </c>
      <c r="I23" s="175"/>
    </row>
    <row r="24" spans="1:11" ht="21" customHeight="1">
      <c r="A24" s="43"/>
      <c r="B24" s="227" t="s">
        <v>50</v>
      </c>
      <c r="C24" s="135">
        <v>5121</v>
      </c>
      <c r="D24" s="135">
        <v>4681</v>
      </c>
      <c r="E24" s="135">
        <v>8253</v>
      </c>
      <c r="F24" s="135">
        <v>6007</v>
      </c>
      <c r="G24" s="136">
        <v>4603</v>
      </c>
      <c r="H24" s="136">
        <v>3161</v>
      </c>
      <c r="I24" s="175"/>
    </row>
    <row r="25" spans="1:11" ht="21" customHeight="1" thickBot="1">
      <c r="A25" s="43"/>
      <c r="B25" s="228" t="s">
        <v>51</v>
      </c>
      <c r="C25" s="134">
        <v>8.9999999999999993E-3</v>
      </c>
      <c r="D25" s="134">
        <v>7.5999999999999998E-2</v>
      </c>
      <c r="E25" s="134">
        <v>7.8E-2</v>
      </c>
      <c r="F25" s="134">
        <v>0.09</v>
      </c>
      <c r="G25" s="134">
        <v>0.109</v>
      </c>
      <c r="H25" s="134">
        <v>9.5000000000000001E-2</v>
      </c>
      <c r="I25" s="176"/>
    </row>
    <row r="26" spans="1:11" ht="15" customHeight="1" thickTop="1">
      <c r="B26" s="297"/>
      <c r="C26" s="298"/>
      <c r="D26" s="298"/>
      <c r="E26" s="298"/>
      <c r="F26" s="298"/>
      <c r="G26" s="298"/>
      <c r="H26" s="298"/>
      <c r="I26" s="298"/>
    </row>
    <row r="27" spans="1:11">
      <c r="B27" s="174"/>
      <c r="C27" s="174"/>
      <c r="D27" s="174"/>
      <c r="E27" s="174"/>
      <c r="F27" s="174"/>
      <c r="G27" s="174"/>
      <c r="H27" s="177"/>
      <c r="I27" s="174"/>
    </row>
    <row r="28" spans="1:11">
      <c r="B28" s="174"/>
      <c r="C28" s="174"/>
      <c r="D28" s="174"/>
      <c r="E28" s="174"/>
      <c r="F28" s="174"/>
      <c r="G28" s="174"/>
      <c r="H28" s="177"/>
      <c r="I28" s="174"/>
    </row>
    <row r="29" spans="1:11">
      <c r="B29" s="174"/>
      <c r="C29" s="174"/>
      <c r="D29" s="174"/>
      <c r="E29" s="174"/>
      <c r="F29" s="177"/>
      <c r="G29" s="177"/>
      <c r="H29" s="177"/>
      <c r="I29" s="177"/>
      <c r="J29" s="17"/>
      <c r="K29" s="17"/>
    </row>
    <row r="30" spans="1:11">
      <c r="B30" s="174"/>
      <c r="C30" s="174"/>
      <c r="D30" s="174"/>
      <c r="E30" s="174"/>
      <c r="F30" s="174"/>
      <c r="G30" s="174"/>
      <c r="H30" s="177"/>
      <c r="I30" s="174"/>
    </row>
    <row r="31" spans="1:11">
      <c r="B31" s="174"/>
      <c r="C31" s="174"/>
      <c r="D31" s="174"/>
      <c r="E31" s="174"/>
      <c r="F31" s="174"/>
      <c r="G31" s="174"/>
      <c r="H31" s="177"/>
      <c r="I31" s="174"/>
    </row>
    <row r="32" spans="1:11">
      <c r="B32" s="174"/>
      <c r="C32" s="174"/>
      <c r="D32" s="174"/>
      <c r="E32" s="174"/>
      <c r="F32" s="174"/>
      <c r="G32" s="174"/>
      <c r="H32" s="177"/>
      <c r="I32" s="174"/>
    </row>
    <row r="36" spans="9:10" ht="14.4">
      <c r="I36" s="1"/>
    </row>
    <row r="43" spans="9:10">
      <c r="J43" s="41"/>
    </row>
  </sheetData>
  <customSheetViews>
    <customSheetView guid="{C5FC5267-B1F0-4E5F-BFA8-DC8FDF06BFC8}" showPageBreaks="1" showGridLines="0" printArea="1" hiddenColumns="1" topLeftCell="A13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2"/>
      <headerFooter alignWithMargins="0">
        <oddFooter>&amp;C&amp;A</oddFooter>
      </headerFooter>
    </customSheetView>
    <customSheetView guid="{D4ED3D51-8C81-469C-A1BB-93626E9E5B04}" showPageBreaks="1" showGridLines="0" printArea="1" hiddenColumns="1" topLeftCell="A8">
      <selection activeCell="B26" sqref="B26:I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PageBreaks="1" showGridLines="0" printArea="1" hiddenColumns="1">
      <selection activeCell="F12" sqref="F1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5"/>
      <headerFooter alignWithMargins="0">
        <oddFooter>&amp;C&amp;A</oddFooter>
      </headerFooter>
    </customSheetView>
    <customSheetView guid="{92AA98D0-3641-41E5-BE32-988DB4925F31}" showPageBreaks="1" view="pageBreakPreview">
      <selection activeCell="G31" sqref="G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6"/>
      <headerFooter alignWithMargins="0">
        <oddFooter>&amp;C&amp;A</oddFooter>
      </headerFooter>
    </customSheetView>
    <customSheetView guid="{82219591-BF33-4F7E-956A-68A9B1134D69}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7"/>
      <headerFooter alignWithMargins="0">
        <oddFooter>&amp;C&amp;A</oddFooter>
      </headerFooter>
    </customSheetView>
    <customSheetView guid="{9D14BA31-E72B-4031-B090-3F6BAB65EBA8}" showPageBreaks="1" view="pageBreakPreview" topLeftCell="A7">
      <selection activeCell="I13" sqref="I13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8"/>
      <headerFooter alignWithMargins="0">
        <oddFooter>&amp;C&amp;A</oddFooter>
      </headerFooter>
    </customSheetView>
    <customSheetView guid="{494BEB10-0379-49D2-B16C-912887E28C8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9"/>
      <headerFooter alignWithMargins="0">
        <oddFooter>&amp;C&amp;A</oddFooter>
      </headerFooter>
    </customSheetView>
    <customSheetView guid="{0BE77594-D573-40F2-A598-4B87650AE426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0"/>
      <headerFooter alignWithMargins="0">
        <oddFooter>&amp;C&amp;A</oddFooter>
      </headerFooter>
    </customSheetView>
    <customSheetView guid="{BA4ACC22-3FDE-4B7E-98AD-77607FB9548A}" showPageBreaks="1" view="pageBreakPreview" topLeftCell="E4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1"/>
      <headerFooter alignWithMargins="0">
        <oddFooter>&amp;C&amp;A</oddFooter>
      </headerFooter>
    </customSheetView>
    <customSheetView guid="{999B2A32-316B-408F-898D-B1209B1AE33E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2"/>
      <headerFooter alignWithMargins="0">
        <oddFooter>&amp;C&amp;A</oddFooter>
      </headerFooter>
    </customSheetView>
    <customSheetView guid="{EC63279B-639B-45FF-9512-5DCF9DA4CD0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3"/>
      <headerFooter alignWithMargins="0">
        <oddFooter>&amp;C&amp;A</oddFooter>
      </headerFooter>
    </customSheetView>
    <customSheetView guid="{C0584FBA-CA15-4392-BD5F-A0A5726DB31D}" showPageBreaks="1" view="pageBreakPreview" topLeftCell="A7">
      <selection activeCell="D31" sqref="D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4"/>
      <headerFooter alignWithMargins="0">
        <oddFooter>&amp;C&amp;A</oddFooter>
      </headerFooter>
    </customSheetView>
    <customSheetView guid="{2850F775-3358-4069-B70B-A68B9395E65A}" showPageBreaks="1" view="pageBreakPreview" topLeftCell="A5">
      <selection activeCell="D19" sqref="D19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5"/>
      <headerFooter alignWithMargins="0">
        <oddFooter>&amp;C&amp;A</oddFooter>
      </headerFooter>
    </customSheetView>
    <customSheetView guid="{876E7550-E50F-4AAE-BF4C-461ED15B5E05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6"/>
      <headerFooter alignWithMargins="0">
        <oddFooter>&amp;C&amp;A</oddFooter>
      </headerFooter>
    </customSheetView>
    <customSheetView guid="{13AE57B1-B20B-44A8-9DC0-260FC29C756B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7"/>
      <headerFooter alignWithMargins="0">
        <oddFooter>&amp;C&amp;A</oddFooter>
      </headerFooter>
    </customSheetView>
  </customSheetViews>
  <mergeCells count="2">
    <mergeCell ref="B26:I26"/>
    <mergeCell ref="A2:H2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8"/>
  <headerFooter alignWithMargins="0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2"/>
  <sheetViews>
    <sheetView showGridLines="0" zoomScaleNormal="100" zoomScaleSheetLayoutView="100" workbookViewId="0">
      <selection activeCell="A2" sqref="A2:G2"/>
    </sheetView>
  </sheetViews>
  <sheetFormatPr defaultColWidth="9" defaultRowHeight="13.2"/>
  <cols>
    <col min="1" max="1" width="4.109375" style="6" customWidth="1"/>
    <col min="2" max="2" width="28.6640625" style="6" customWidth="1"/>
    <col min="3" max="7" width="20.77734375" style="6" customWidth="1"/>
    <col min="8" max="8" width="4.88671875" style="6" customWidth="1"/>
    <col min="9" max="16384" width="9" style="6"/>
  </cols>
  <sheetData>
    <row r="1" spans="1:9" ht="12" customHeight="1"/>
    <row r="2" spans="1:9" ht="35.4">
      <c r="A2" s="296" t="s">
        <v>62</v>
      </c>
      <c r="B2" s="296"/>
      <c r="C2" s="296"/>
      <c r="D2" s="296"/>
      <c r="E2" s="296"/>
      <c r="F2" s="296"/>
      <c r="G2" s="296"/>
      <c r="H2" s="188"/>
    </row>
    <row r="3" spans="1:9" ht="12" customHeight="1">
      <c r="A3" s="8"/>
      <c r="B3" s="8"/>
      <c r="C3" s="8"/>
      <c r="D3" s="8"/>
      <c r="E3" s="8"/>
      <c r="F3" s="8"/>
      <c r="G3" s="8"/>
      <c r="H3" s="8"/>
    </row>
    <row r="4" spans="1:9" ht="15" customHeight="1">
      <c r="F4" s="2"/>
      <c r="G4" s="230" t="s">
        <v>72</v>
      </c>
    </row>
    <row r="5" spans="1:9" ht="21" customHeight="1">
      <c r="B5" s="45"/>
      <c r="C5" s="211" t="s">
        <v>63</v>
      </c>
      <c r="D5" s="211" t="s">
        <v>64</v>
      </c>
      <c r="E5" s="211" t="s">
        <v>65</v>
      </c>
      <c r="F5" s="211" t="s">
        <v>66</v>
      </c>
      <c r="G5" s="229" t="s">
        <v>68</v>
      </c>
    </row>
    <row r="6" spans="1:9" ht="21" customHeight="1" thickBot="1">
      <c r="B6" s="53"/>
      <c r="C6" s="212" t="s">
        <v>69</v>
      </c>
      <c r="D6" s="212" t="s">
        <v>70</v>
      </c>
      <c r="E6" s="212" t="s">
        <v>70</v>
      </c>
      <c r="F6" s="212" t="s">
        <v>69</v>
      </c>
      <c r="G6" s="212" t="s">
        <v>71</v>
      </c>
    </row>
    <row r="7" spans="1:9" ht="21" customHeight="1" thickTop="1">
      <c r="B7" s="221" t="s">
        <v>30</v>
      </c>
      <c r="C7" s="47">
        <v>122077</v>
      </c>
      <c r="D7" s="47">
        <v>120318</v>
      </c>
      <c r="E7" s="48">
        <v>122975</v>
      </c>
      <c r="F7" s="48">
        <v>109659</v>
      </c>
      <c r="G7" s="48">
        <v>116582</v>
      </c>
    </row>
    <row r="8" spans="1:9" ht="21" customHeight="1">
      <c r="B8" s="222" t="s">
        <v>31</v>
      </c>
      <c r="C8" s="54">
        <v>15728</v>
      </c>
      <c r="D8" s="54">
        <v>15796</v>
      </c>
      <c r="E8" s="55">
        <v>16991</v>
      </c>
      <c r="F8" s="55">
        <v>15172</v>
      </c>
      <c r="G8" s="55">
        <v>16218</v>
      </c>
    </row>
    <row r="9" spans="1:9" ht="21" customHeight="1">
      <c r="B9" s="223" t="s">
        <v>32</v>
      </c>
      <c r="C9" s="56">
        <v>0.12883671780925154</v>
      </c>
      <c r="D9" s="56">
        <v>0.13128542695191078</v>
      </c>
      <c r="E9" s="57">
        <v>0.13816629396218744</v>
      </c>
      <c r="F9" s="57">
        <v>0.13835617687558704</v>
      </c>
      <c r="G9" s="57">
        <v>0.13900000000000001</v>
      </c>
    </row>
    <row r="10" spans="1:9" ht="21" customHeight="1">
      <c r="B10" s="221" t="s">
        <v>33</v>
      </c>
      <c r="C10" s="47">
        <v>13534</v>
      </c>
      <c r="D10" s="47">
        <v>12729</v>
      </c>
      <c r="E10" s="48">
        <v>12796</v>
      </c>
      <c r="F10" s="48">
        <v>11959</v>
      </c>
      <c r="G10" s="48">
        <v>11824</v>
      </c>
    </row>
    <row r="11" spans="1:9" ht="21" customHeight="1">
      <c r="B11" s="224" t="s">
        <v>34</v>
      </c>
      <c r="C11" s="49">
        <v>0.11086445440173005</v>
      </c>
      <c r="D11" s="49">
        <v>0.10579464419288885</v>
      </c>
      <c r="E11" s="50">
        <v>0.10405366944500914</v>
      </c>
      <c r="F11" s="50">
        <v>0.10905625621244039</v>
      </c>
      <c r="G11" s="50">
        <v>0.10100000000000001</v>
      </c>
      <c r="I11" s="41"/>
    </row>
    <row r="12" spans="1:9" ht="21" customHeight="1">
      <c r="B12" s="222" t="s">
        <v>35</v>
      </c>
      <c r="C12" s="54">
        <v>2194</v>
      </c>
      <c r="D12" s="54">
        <v>3067</v>
      </c>
      <c r="E12" s="55">
        <v>4195</v>
      </c>
      <c r="F12" s="55">
        <v>3212</v>
      </c>
      <c r="G12" s="55">
        <v>4394</v>
      </c>
      <c r="I12" s="41"/>
    </row>
    <row r="13" spans="1:9" ht="21" customHeight="1">
      <c r="B13" s="223" t="s">
        <v>32</v>
      </c>
      <c r="C13" s="56">
        <v>1.7972263407521484E-2</v>
      </c>
      <c r="D13" s="56">
        <v>2.5490782759021925E-2</v>
      </c>
      <c r="E13" s="57">
        <v>3.4112624517178287E-2</v>
      </c>
      <c r="F13" s="57">
        <v>2.9290801484602266E-2</v>
      </c>
      <c r="G13" s="57">
        <v>3.7999999999999999E-2</v>
      </c>
    </row>
    <row r="14" spans="1:9" ht="21" customHeight="1">
      <c r="B14" s="221" t="s">
        <v>36</v>
      </c>
      <c r="C14" s="47">
        <v>243</v>
      </c>
      <c r="D14" s="47">
        <v>569</v>
      </c>
      <c r="E14" s="48">
        <v>232</v>
      </c>
      <c r="F14" s="285">
        <v>-167</v>
      </c>
      <c r="G14" s="48">
        <v>309</v>
      </c>
    </row>
    <row r="15" spans="1:9" ht="21" customHeight="1">
      <c r="B15" s="225" t="s">
        <v>37</v>
      </c>
      <c r="C15" s="58">
        <v>2437</v>
      </c>
      <c r="D15" s="58">
        <v>3636</v>
      </c>
      <c r="E15" s="59">
        <v>4427</v>
      </c>
      <c r="F15" s="59">
        <v>3045</v>
      </c>
      <c r="G15" s="59">
        <v>4703</v>
      </c>
    </row>
    <row r="16" spans="1:9" ht="21" customHeight="1" thickBot="1">
      <c r="B16" s="226" t="s">
        <v>38</v>
      </c>
      <c r="C16" s="60">
        <v>1352</v>
      </c>
      <c r="D16" s="60">
        <v>2157</v>
      </c>
      <c r="E16" s="61">
        <v>2943</v>
      </c>
      <c r="F16" s="61">
        <v>3111</v>
      </c>
      <c r="G16" s="61">
        <v>3516</v>
      </c>
    </row>
    <row r="17" spans="2:10" ht="2.25" customHeight="1" thickTop="1">
      <c r="B17" s="46"/>
      <c r="C17" s="51"/>
      <c r="D17" s="51"/>
      <c r="E17" s="52"/>
      <c r="F17" s="52"/>
      <c r="G17" s="52"/>
    </row>
    <row r="18" spans="2:10" ht="21" customHeight="1">
      <c r="B18" s="221" t="s">
        <v>40</v>
      </c>
      <c r="C18" s="47">
        <v>116658</v>
      </c>
      <c r="D18" s="47">
        <v>122132</v>
      </c>
      <c r="E18" s="48">
        <v>123959</v>
      </c>
      <c r="F18" s="48">
        <v>120167</v>
      </c>
      <c r="G18" s="48">
        <v>127204</v>
      </c>
      <c r="H18" s="5"/>
    </row>
    <row r="19" spans="2:10" ht="21" customHeight="1">
      <c r="B19" s="225" t="s">
        <v>42</v>
      </c>
      <c r="C19" s="58">
        <v>12133</v>
      </c>
      <c r="D19" s="58">
        <v>12133</v>
      </c>
      <c r="E19" s="59">
        <v>12133</v>
      </c>
      <c r="F19" s="59">
        <v>12133</v>
      </c>
      <c r="G19" s="59">
        <v>12133</v>
      </c>
    </row>
    <row r="20" spans="2:10" ht="21" customHeight="1">
      <c r="B20" s="225" t="s">
        <v>45</v>
      </c>
      <c r="C20" s="58">
        <v>50364</v>
      </c>
      <c r="D20" s="58">
        <v>55509</v>
      </c>
      <c r="E20" s="59">
        <v>60924</v>
      </c>
      <c r="F20" s="59">
        <v>61475</v>
      </c>
      <c r="G20" s="59">
        <v>69006</v>
      </c>
    </row>
    <row r="21" spans="2:10" ht="21" customHeight="1">
      <c r="B21" s="225" t="s">
        <v>46</v>
      </c>
      <c r="C21" s="49">
        <v>0.43099999999999999</v>
      </c>
      <c r="D21" s="49">
        <v>0.45400000000000001</v>
      </c>
      <c r="E21" s="49">
        <v>0.49148508781129246</v>
      </c>
      <c r="F21" s="50">
        <v>0.51100000000000001</v>
      </c>
      <c r="G21" s="50">
        <v>0.54200000000000004</v>
      </c>
    </row>
    <row r="22" spans="2:10" ht="21" customHeight="1">
      <c r="B22" s="221" t="s">
        <v>48</v>
      </c>
      <c r="C22" s="54">
        <v>10141</v>
      </c>
      <c r="D22" s="54">
        <v>10406</v>
      </c>
      <c r="E22" s="55">
        <v>5774</v>
      </c>
      <c r="F22" s="55">
        <v>5527</v>
      </c>
      <c r="G22" s="55">
        <v>5455</v>
      </c>
    </row>
    <row r="23" spans="2:10" ht="21" customHeight="1" thickBot="1">
      <c r="B23" s="228" t="s">
        <v>50</v>
      </c>
      <c r="C23" s="64">
        <v>4395</v>
      </c>
      <c r="D23" s="64">
        <v>3967</v>
      </c>
      <c r="E23" s="65">
        <v>7539</v>
      </c>
      <c r="F23" s="65">
        <v>5293</v>
      </c>
      <c r="G23" s="65">
        <v>3804</v>
      </c>
    </row>
    <row r="24" spans="2:10" ht="15" customHeight="1" thickTop="1">
      <c r="B24" s="299"/>
      <c r="C24" s="299"/>
      <c r="D24" s="298"/>
      <c r="E24" s="298"/>
      <c r="F24" s="298"/>
      <c r="G24" s="298"/>
      <c r="H24" s="298"/>
    </row>
    <row r="25" spans="2:10" ht="15" customHeight="1">
      <c r="B25" s="298"/>
      <c r="C25" s="298"/>
      <c r="D25" s="298"/>
      <c r="E25" s="298"/>
      <c r="F25" s="298"/>
      <c r="G25" s="298"/>
      <c r="H25" s="298"/>
    </row>
    <row r="26" spans="2:10" ht="15" customHeight="1">
      <c r="B26" s="298"/>
      <c r="C26" s="298"/>
      <c r="D26" s="298"/>
      <c r="E26" s="298"/>
      <c r="F26" s="298"/>
      <c r="G26" s="298"/>
      <c r="H26" s="298"/>
    </row>
    <row r="28" spans="2:10">
      <c r="E28" s="17"/>
      <c r="F28" s="17"/>
      <c r="G28" s="17"/>
      <c r="H28" s="17"/>
      <c r="I28" s="17"/>
      <c r="J28" s="17"/>
    </row>
    <row r="36" spans="8:9" ht="14.4">
      <c r="H36" s="1"/>
    </row>
    <row r="42" spans="8:9">
      <c r="I42" s="41"/>
    </row>
  </sheetData>
  <customSheetViews>
    <customSheetView guid="{C5FC5267-B1F0-4E5F-BFA8-DC8FDF06BFC8}" showGridLines="0" fitToPage="1" topLeftCell="A13">
      <selection activeCell="B24" sqref="B24:H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2"/>
      <headerFooter alignWithMargins="0">
        <oddFooter>&amp;C6</oddFooter>
      </headerFooter>
    </customSheetView>
    <customSheetView guid="{D4ED3D51-8C81-469C-A1BB-93626E9E5B04}" showGridLines="0" fitToPage="1" topLeftCell="A10">
      <selection activeCell="G22" sqref="G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GridLines="0" fitToPage="1">
      <selection activeCell="E6" sqref="E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5"/>
      <headerFooter alignWithMargins="0">
        <oddFooter>&amp;C6</oddFooter>
      </headerFooter>
    </customSheetView>
    <customSheetView guid="{92AA98D0-3641-41E5-BE32-988DB4925F31}" showPageBreaks="1" view="pageBreakPreview" topLeftCell="A2">
      <selection activeCell="D30" sqref="D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6"/>
      <headerFooter alignWithMargins="0">
        <oddFooter>&amp;C6</oddFooter>
      </headerFooter>
    </customSheetView>
    <customSheetView guid="{82219591-BF33-4F7E-956A-68A9B1134D69}" showPageBreaks="1" hiddenRow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7"/>
      <headerFooter alignWithMargins="0">
        <oddFooter>&amp;C6</oddFooter>
      </headerFooter>
    </customSheetView>
    <customSheetView guid="{9D14BA31-E72B-4031-B090-3F6BAB65EBA8}" showPageBreaks="1" hiddenRow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8"/>
      <headerFooter alignWithMargins="0">
        <oddFooter>&amp;C6</oddFooter>
      </headerFooter>
    </customSheetView>
    <customSheetView guid="{494BEB10-0379-49D2-B16C-912887E28C88}" showPageBreaks="1" hiddenRows="1" view="pageBreakPreview" topLeftCell="A10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9"/>
      <headerFooter alignWithMargins="0">
        <oddFooter>&amp;C6</oddFooter>
      </headerFooter>
    </customSheetView>
    <customSheetView guid="{0BE77594-D573-40F2-A598-4B87650AE426}" showPageBreaks="1" hiddenRow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0"/>
      <headerFooter alignWithMargins="0">
        <oddFooter>&amp;C6</oddFooter>
      </headerFooter>
    </customSheetView>
    <customSheetView guid="{BA4ACC22-3FDE-4B7E-98AD-77607FB9548A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1"/>
      <headerFooter alignWithMargins="0">
        <oddFooter>&amp;C6</oddFooter>
      </headerFooter>
    </customSheetView>
    <customSheetView guid="{999B2A32-316B-408F-898D-B1209B1AE33E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2"/>
      <headerFooter alignWithMargins="0">
        <oddFooter>&amp;C6</oddFooter>
      </headerFooter>
    </customSheetView>
    <customSheetView guid="{EC63279B-639B-45FF-9512-5DCF9DA4CD08}" showPageBreaks="1" view="pageBreakPreview" topLeftCell="A2">
      <selection activeCell="G30" sqref="G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3"/>
      <headerFooter alignWithMargins="0">
        <oddFooter>&amp;C6</oddFooter>
      </headerFooter>
    </customSheetView>
    <customSheetView guid="{C0584FBA-CA15-4392-BD5F-A0A5726DB31D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4"/>
      <headerFooter alignWithMargins="0">
        <oddFooter>&amp;C6</oddFooter>
      </headerFooter>
    </customSheetView>
    <customSheetView guid="{2850F775-3358-4069-B70B-A68B9395E65A}" showPageBreaks="1" hiddenRows="1" view="pageBreakPreview" topLeftCell="A10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5"/>
      <headerFooter alignWithMargins="0">
        <oddFooter>&amp;C6</oddFooter>
      </headerFooter>
    </customSheetView>
    <customSheetView guid="{876E7550-E50F-4AAE-BF4C-461ED15B5E05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6"/>
      <headerFooter alignWithMargins="0">
        <oddFooter>&amp;C6</oddFooter>
      </headerFooter>
    </customSheetView>
    <customSheetView guid="{13AE57B1-B20B-44A8-9DC0-260FC29C756B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7"/>
      <headerFooter alignWithMargins="0">
        <oddFooter>&amp;C6</oddFooter>
      </headerFooter>
    </customSheetView>
  </customSheetViews>
  <mergeCells count="2">
    <mergeCell ref="B24:H26"/>
    <mergeCell ref="A2:G2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8"/>
  <headerFooter alignWithMargins="0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7"/>
  <sheetViews>
    <sheetView showGridLines="0" zoomScaleNormal="100" workbookViewId="0">
      <selection activeCell="B2" sqref="B2:M2"/>
    </sheetView>
  </sheetViews>
  <sheetFormatPr defaultColWidth="12.6640625" defaultRowHeight="13.2" zeroHeight="1"/>
  <cols>
    <col min="1" max="1" width="1.77734375" customWidth="1"/>
    <col min="2" max="2" width="12.77734375" customWidth="1"/>
    <col min="3" max="3" width="14" customWidth="1"/>
    <col min="4" max="4" width="11.77734375" customWidth="1"/>
    <col min="5" max="5" width="9.77734375" customWidth="1"/>
    <col min="6" max="6" width="11.77734375" customWidth="1"/>
    <col min="7" max="7" width="9.77734375" customWidth="1"/>
    <col min="8" max="8" width="11.77734375" customWidth="1"/>
    <col min="9" max="9" width="9.77734375" customWidth="1"/>
    <col min="10" max="10" width="11.77734375" customWidth="1"/>
    <col min="11" max="11" width="9.77734375" customWidth="1"/>
    <col min="12" max="12" width="11.77734375" style="178" customWidth="1"/>
    <col min="13" max="13" width="9.77734375" style="178" customWidth="1"/>
    <col min="14" max="14" width="2.21875" customWidth="1"/>
    <col min="15" max="15" width="14.33203125" customWidth="1"/>
    <col min="16" max="16" width="4.77734375" customWidth="1"/>
  </cols>
  <sheetData>
    <row r="1" spans="1:18" ht="15.75" customHeight="1"/>
    <row r="2" spans="1:18" ht="36.75" customHeight="1">
      <c r="B2" s="296" t="s">
        <v>73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2"/>
      <c r="O2" s="23"/>
      <c r="P2" s="23"/>
    </row>
    <row r="3" spans="1:18" ht="11.1" customHeight="1"/>
    <row r="4" spans="1:18" ht="15">
      <c r="B4" s="66"/>
      <c r="C4" s="66"/>
      <c r="D4" s="66"/>
      <c r="E4" s="66"/>
      <c r="F4" s="66"/>
      <c r="G4" s="66"/>
      <c r="H4" s="66"/>
      <c r="I4" s="66"/>
      <c r="J4" s="66"/>
      <c r="K4" s="66"/>
      <c r="L4" s="179"/>
      <c r="M4" s="75" t="s">
        <v>92</v>
      </c>
    </row>
    <row r="5" spans="1:18" ht="15" customHeight="1">
      <c r="B5" s="76"/>
      <c r="C5" s="76"/>
      <c r="D5" s="304" t="s">
        <v>81</v>
      </c>
      <c r="E5" s="305"/>
      <c r="F5" s="300" t="s">
        <v>82</v>
      </c>
      <c r="G5" s="301"/>
      <c r="H5" s="300" t="s">
        <v>83</v>
      </c>
      <c r="I5" s="301"/>
      <c r="J5" s="302" t="s">
        <v>66</v>
      </c>
      <c r="K5" s="303"/>
      <c r="L5" s="302" t="s">
        <v>67</v>
      </c>
      <c r="M5" s="303"/>
      <c r="N5" s="37"/>
      <c r="P5" s="37"/>
      <c r="Q5" s="37"/>
      <c r="R5" s="37"/>
    </row>
    <row r="6" spans="1:18" ht="15.6" customHeight="1" thickBot="1">
      <c r="B6" s="85"/>
      <c r="C6" s="85"/>
      <c r="D6" s="236" t="s">
        <v>8</v>
      </c>
      <c r="E6" s="236" t="s">
        <v>84</v>
      </c>
      <c r="F6" s="236" t="s">
        <v>8</v>
      </c>
      <c r="G6" s="236" t="s">
        <v>84</v>
      </c>
      <c r="H6" s="236" t="s">
        <v>8</v>
      </c>
      <c r="I6" s="236" t="s">
        <v>84</v>
      </c>
      <c r="J6" s="236" t="s">
        <v>8</v>
      </c>
      <c r="K6" s="236" t="s">
        <v>84</v>
      </c>
      <c r="L6" s="236" t="s">
        <v>8</v>
      </c>
      <c r="M6" s="236" t="s">
        <v>84</v>
      </c>
      <c r="N6" s="37"/>
      <c r="P6" s="37"/>
      <c r="Q6" s="37"/>
      <c r="R6" s="37"/>
    </row>
    <row r="7" spans="1:18" ht="13.05" customHeight="1" thickTop="1">
      <c r="A7" s="32"/>
      <c r="B7" s="306" t="s">
        <v>74</v>
      </c>
      <c r="C7" s="231" t="s">
        <v>30</v>
      </c>
      <c r="D7" s="240">
        <v>194782</v>
      </c>
      <c r="E7" s="241">
        <v>0.755</v>
      </c>
      <c r="F7" s="240">
        <v>197188</v>
      </c>
      <c r="G7" s="241">
        <v>0.77285287074307352</v>
      </c>
      <c r="H7" s="240">
        <v>189486</v>
      </c>
      <c r="I7" s="241">
        <v>0.77219249593499251</v>
      </c>
      <c r="J7" s="240">
        <v>171227</v>
      </c>
      <c r="K7" s="241">
        <v>0.75361011227548202</v>
      </c>
      <c r="L7" s="240">
        <v>172248</v>
      </c>
      <c r="M7" s="241">
        <v>0.73010880760932684</v>
      </c>
      <c r="N7" s="33"/>
      <c r="P7" s="33"/>
      <c r="Q7" s="27"/>
      <c r="R7" s="24"/>
    </row>
    <row r="8" spans="1:18" ht="13.05" customHeight="1">
      <c r="A8" s="39"/>
      <c r="B8" s="307"/>
      <c r="C8" s="232" t="s">
        <v>75</v>
      </c>
      <c r="D8" s="240">
        <v>3805</v>
      </c>
      <c r="E8" s="241">
        <v>0.745</v>
      </c>
      <c r="F8" s="240">
        <v>4852</v>
      </c>
      <c r="G8" s="241">
        <v>0.76265325369380699</v>
      </c>
      <c r="H8" s="240">
        <v>6515</v>
      </c>
      <c r="I8" s="241">
        <v>0.83699999999999997</v>
      </c>
      <c r="J8" s="240">
        <v>4917</v>
      </c>
      <c r="K8" s="241">
        <v>0.71499999999999997</v>
      </c>
      <c r="L8" s="240">
        <v>5312</v>
      </c>
      <c r="M8" s="242">
        <v>0.65426776696637512</v>
      </c>
      <c r="N8" s="33"/>
      <c r="P8" s="33"/>
      <c r="Q8" s="27"/>
      <c r="R8" s="24"/>
    </row>
    <row r="9" spans="1:18" ht="13.05" customHeight="1">
      <c r="B9" s="308"/>
      <c r="C9" s="233" t="s">
        <v>76</v>
      </c>
      <c r="D9" s="241">
        <v>0.02</v>
      </c>
      <c r="E9" s="241"/>
      <c r="F9" s="241">
        <v>2.4605959794713674E-2</v>
      </c>
      <c r="G9" s="241"/>
      <c r="H9" s="241">
        <v>3.4408874534266387E-2</v>
      </c>
      <c r="I9" s="241"/>
      <c r="J9" s="241">
        <v>2.8716265542233409E-2</v>
      </c>
      <c r="K9" s="241"/>
      <c r="L9" s="241">
        <v>3.1E-2</v>
      </c>
      <c r="M9" s="241"/>
      <c r="N9" s="33"/>
      <c r="P9" s="33"/>
      <c r="Q9" s="27"/>
      <c r="R9" s="24"/>
    </row>
    <row r="10" spans="1:18" ht="13.05" customHeight="1">
      <c r="B10" s="309" t="s">
        <v>77</v>
      </c>
      <c r="C10" s="234" t="s">
        <v>30</v>
      </c>
      <c r="D10" s="243">
        <v>46505</v>
      </c>
      <c r="E10" s="244">
        <v>0.18</v>
      </c>
      <c r="F10" s="243">
        <v>42024</v>
      </c>
      <c r="G10" s="244">
        <v>0.16470763454219792</v>
      </c>
      <c r="H10" s="243">
        <v>40880</v>
      </c>
      <c r="I10" s="244">
        <v>0.16659399234678285</v>
      </c>
      <c r="J10" s="243">
        <v>42547</v>
      </c>
      <c r="K10" s="244">
        <v>0.18725930750982575</v>
      </c>
      <c r="L10" s="243">
        <v>47582</v>
      </c>
      <c r="M10" s="244">
        <v>0.20168615765446907</v>
      </c>
      <c r="N10" s="34"/>
      <c r="P10" s="33"/>
      <c r="Q10" s="27"/>
      <c r="R10" s="29"/>
    </row>
    <row r="11" spans="1:18" ht="13.05" customHeight="1">
      <c r="B11" s="307"/>
      <c r="C11" s="232" t="s">
        <v>75</v>
      </c>
      <c r="D11" s="240">
        <v>866</v>
      </c>
      <c r="E11" s="241">
        <v>0.17</v>
      </c>
      <c r="F11" s="240">
        <v>707</v>
      </c>
      <c r="G11" s="241">
        <v>0.11112857591952216</v>
      </c>
      <c r="H11" s="240">
        <v>811</v>
      </c>
      <c r="I11" s="241">
        <v>0.104</v>
      </c>
      <c r="J11" s="240">
        <v>1491</v>
      </c>
      <c r="K11" s="241">
        <v>0.217</v>
      </c>
      <c r="L11" s="240">
        <v>2202</v>
      </c>
      <c r="M11" s="242">
        <v>0.27121566695405835</v>
      </c>
      <c r="N11" s="33"/>
      <c r="P11" s="33"/>
      <c r="Q11" s="27"/>
      <c r="R11" s="24"/>
    </row>
    <row r="12" spans="1:18" ht="13.05" customHeight="1">
      <c r="B12" s="308"/>
      <c r="C12" s="233" t="s">
        <v>76</v>
      </c>
      <c r="D12" s="245">
        <v>1.9E-2</v>
      </c>
      <c r="E12" s="245"/>
      <c r="F12" s="245">
        <v>1.6823719779173806E-2</v>
      </c>
      <c r="G12" s="245"/>
      <c r="H12" s="245">
        <v>1.9814090019569471E-2</v>
      </c>
      <c r="I12" s="245"/>
      <c r="J12" s="245">
        <v>3.504359884363175E-2</v>
      </c>
      <c r="K12" s="245"/>
      <c r="L12" s="245">
        <v>4.5999999999999999E-2</v>
      </c>
      <c r="M12" s="245"/>
      <c r="N12" s="33"/>
      <c r="P12" s="33"/>
      <c r="Q12" s="27"/>
      <c r="R12" s="24"/>
    </row>
    <row r="13" spans="1:18" ht="13.05" customHeight="1">
      <c r="B13" s="307" t="s">
        <v>78</v>
      </c>
      <c r="C13" s="234" t="s">
        <v>30</v>
      </c>
      <c r="D13" s="240">
        <v>3306</v>
      </c>
      <c r="E13" s="242">
        <v>1.2999999999999999E-2</v>
      </c>
      <c r="F13" s="240">
        <v>2889</v>
      </c>
      <c r="G13" s="242">
        <v>1.1323061969170231E-2</v>
      </c>
      <c r="H13" s="240">
        <v>2897</v>
      </c>
      <c r="I13" s="242">
        <v>1.1805841385240457E-2</v>
      </c>
      <c r="J13" s="240">
        <v>3159</v>
      </c>
      <c r="K13" s="242">
        <v>1.3903498540990895E-2</v>
      </c>
      <c r="L13" s="240">
        <v>2568</v>
      </c>
      <c r="M13" s="242">
        <v>1.0884999639709902E-2</v>
      </c>
      <c r="N13" s="35"/>
      <c r="P13" s="35"/>
      <c r="Q13" s="28"/>
      <c r="R13" s="25"/>
    </row>
    <row r="14" spans="1:18" ht="13.05" customHeight="1">
      <c r="B14" s="307"/>
      <c r="C14" s="232" t="s">
        <v>75</v>
      </c>
      <c r="D14" s="240">
        <v>79</v>
      </c>
      <c r="E14" s="241">
        <v>1.6E-2</v>
      </c>
      <c r="F14" s="240">
        <v>442</v>
      </c>
      <c r="G14" s="241">
        <v>7.0000000000000007E-2</v>
      </c>
      <c r="H14" s="240">
        <v>695</v>
      </c>
      <c r="I14" s="241">
        <v>8.8999999999999996E-2</v>
      </c>
      <c r="J14" s="240">
        <v>528</v>
      </c>
      <c r="K14" s="242">
        <v>7.6999999999999999E-2</v>
      </c>
      <c r="L14" s="240">
        <v>172</v>
      </c>
      <c r="M14" s="242">
        <v>2.1184874984604016E-2</v>
      </c>
      <c r="N14" s="35"/>
      <c r="O14" s="38"/>
      <c r="P14" s="35"/>
      <c r="Q14" s="28"/>
      <c r="R14" s="25"/>
    </row>
    <row r="15" spans="1:18" ht="13.05" customHeight="1">
      <c r="B15" s="307"/>
      <c r="C15" s="233" t="s">
        <v>76</v>
      </c>
      <c r="D15" s="241">
        <v>2.4E-2</v>
      </c>
      <c r="E15" s="242"/>
      <c r="F15" s="241">
        <v>0.15299411561093804</v>
      </c>
      <c r="G15" s="242"/>
      <c r="H15" s="241">
        <v>0.23990334829133586</v>
      </c>
      <c r="I15" s="242"/>
      <c r="J15" s="241">
        <v>0.16714150047483381</v>
      </c>
      <c r="K15" s="242"/>
      <c r="L15" s="241">
        <v>6.7000000000000004E-2</v>
      </c>
      <c r="M15" s="242"/>
      <c r="N15" s="35"/>
      <c r="O15" s="38"/>
      <c r="P15" s="35"/>
      <c r="Q15" s="28"/>
      <c r="R15" s="25"/>
    </row>
    <row r="16" spans="1:18" ht="13.05" customHeight="1">
      <c r="B16" s="310" t="s">
        <v>79</v>
      </c>
      <c r="C16" s="234" t="s">
        <v>30</v>
      </c>
      <c r="D16" s="243">
        <v>13258</v>
      </c>
      <c r="E16" s="246">
        <v>5.1108594004146697E-2</v>
      </c>
      <c r="F16" s="243">
        <v>13040</v>
      </c>
      <c r="G16" s="246">
        <v>5.1108594004146697E-2</v>
      </c>
      <c r="H16" s="243">
        <v>12123</v>
      </c>
      <c r="I16" s="246">
        <v>4.9403595137476719E-2</v>
      </c>
      <c r="J16" s="243">
        <v>10274</v>
      </c>
      <c r="K16" s="246">
        <v>4.5218279205489216E-2</v>
      </c>
      <c r="L16" s="243">
        <v>13522</v>
      </c>
      <c r="M16" s="246">
        <v>5.7315796389469355E-2</v>
      </c>
      <c r="N16" s="35"/>
      <c r="O16" s="38"/>
      <c r="P16" s="35"/>
      <c r="Q16" s="28"/>
      <c r="R16" s="25"/>
    </row>
    <row r="17" spans="2:18" ht="13.05" customHeight="1">
      <c r="B17" s="307"/>
      <c r="C17" s="232" t="s">
        <v>75</v>
      </c>
      <c r="D17" s="240">
        <v>410</v>
      </c>
      <c r="E17" s="242">
        <v>0.08</v>
      </c>
      <c r="F17" s="240">
        <v>169</v>
      </c>
      <c r="G17" s="242">
        <v>2.6563973593209684E-2</v>
      </c>
      <c r="H17" s="286">
        <v>-343</v>
      </c>
      <c r="I17" s="242">
        <v>-4.3999999999999997E-2</v>
      </c>
      <c r="J17" s="286">
        <v>-212</v>
      </c>
      <c r="K17" s="242">
        <v>-3.1E-2</v>
      </c>
      <c r="L17" s="247">
        <v>308</v>
      </c>
      <c r="M17" s="242">
        <v>3.7935706367779286E-2</v>
      </c>
      <c r="N17" s="31"/>
      <c r="O17" s="38"/>
      <c r="P17" s="31"/>
      <c r="Q17" s="27"/>
      <c r="R17" s="26"/>
    </row>
    <row r="18" spans="2:18" ht="13.05" customHeight="1" thickBot="1">
      <c r="B18" s="307"/>
      <c r="C18" s="232" t="s">
        <v>76</v>
      </c>
      <c r="D18" s="241">
        <v>3.1E-2</v>
      </c>
      <c r="E18" s="242"/>
      <c r="F18" s="241">
        <v>1.2960122699386503E-2</v>
      </c>
      <c r="G18" s="242"/>
      <c r="H18" s="241">
        <v>-2.8000000000000001E-2</v>
      </c>
      <c r="I18" s="242"/>
      <c r="J18" s="241">
        <v>-2.0634611641035625E-2</v>
      </c>
      <c r="K18" s="242"/>
      <c r="L18" s="241">
        <v>2.3E-2</v>
      </c>
      <c r="M18" s="242"/>
      <c r="N18" s="31"/>
      <c r="O18" s="38"/>
      <c r="P18" s="31"/>
      <c r="Q18" s="27"/>
      <c r="R18" s="26"/>
    </row>
    <row r="19" spans="2:18" ht="13.05" customHeight="1" thickTop="1">
      <c r="B19" s="311" t="s">
        <v>80</v>
      </c>
      <c r="C19" s="239" t="s">
        <v>30</v>
      </c>
      <c r="D19" s="248">
        <v>257852</v>
      </c>
      <c r="E19" s="249">
        <v>1</v>
      </c>
      <c r="F19" s="248">
        <v>255143</v>
      </c>
      <c r="G19" s="249">
        <v>1</v>
      </c>
      <c r="H19" s="248">
        <v>245387</v>
      </c>
      <c r="I19" s="249">
        <v>1</v>
      </c>
      <c r="J19" s="248">
        <v>227209</v>
      </c>
      <c r="K19" s="249">
        <v>1</v>
      </c>
      <c r="L19" s="248">
        <v>235921</v>
      </c>
      <c r="M19" s="249">
        <v>1</v>
      </c>
      <c r="N19" s="31"/>
      <c r="O19" s="38"/>
      <c r="P19" s="31"/>
      <c r="Q19" s="27"/>
      <c r="R19" s="26"/>
    </row>
    <row r="20" spans="2:18" ht="13.05" customHeight="1">
      <c r="B20" s="307"/>
      <c r="C20" s="232" t="s">
        <v>35</v>
      </c>
      <c r="D20" s="240">
        <v>5106</v>
      </c>
      <c r="E20" s="242">
        <v>1</v>
      </c>
      <c r="F20" s="240">
        <v>6362</v>
      </c>
      <c r="G20" s="242">
        <v>1</v>
      </c>
      <c r="H20" s="240">
        <v>7788</v>
      </c>
      <c r="I20" s="242">
        <v>1</v>
      </c>
      <c r="J20" s="240">
        <v>6879</v>
      </c>
      <c r="K20" s="242">
        <v>1</v>
      </c>
      <c r="L20" s="240">
        <v>8119</v>
      </c>
      <c r="M20" s="242">
        <v>1</v>
      </c>
      <c r="N20" s="31"/>
      <c r="O20" s="38"/>
      <c r="P20" s="31"/>
      <c r="Q20" s="27"/>
      <c r="R20" s="26"/>
    </row>
    <row r="21" spans="2:18" ht="13.05" customHeight="1" thickBot="1">
      <c r="B21" s="312"/>
      <c r="C21" s="235" t="s">
        <v>76</v>
      </c>
      <c r="D21" s="250">
        <v>0.02</v>
      </c>
      <c r="E21" s="251"/>
      <c r="F21" s="250">
        <v>2.493503643055071E-2</v>
      </c>
      <c r="G21" s="251"/>
      <c r="H21" s="250">
        <v>3.2153292554210289E-2</v>
      </c>
      <c r="I21" s="251"/>
      <c r="J21" s="250">
        <v>2.959389812903538E-2</v>
      </c>
      <c r="K21" s="251"/>
      <c r="L21" s="250">
        <v>3.4000000000000002E-2</v>
      </c>
      <c r="M21" s="251"/>
      <c r="N21" s="31"/>
      <c r="O21" s="38"/>
      <c r="P21" s="31"/>
      <c r="Q21" s="27"/>
      <c r="R21" s="26"/>
    </row>
    <row r="22" spans="2:18" ht="12" customHeight="1" thickTop="1">
      <c r="B22" s="204"/>
      <c r="C22" s="77"/>
      <c r="D22" s="66"/>
      <c r="E22" s="78"/>
      <c r="F22" s="66"/>
      <c r="G22" s="78"/>
      <c r="H22" s="66"/>
      <c r="I22" s="78"/>
      <c r="J22" s="79"/>
      <c r="K22" s="79"/>
      <c r="L22" s="80"/>
      <c r="M22" s="81"/>
      <c r="N22" s="31"/>
      <c r="O22" s="28"/>
      <c r="P22" s="26"/>
    </row>
    <row r="23" spans="2:18" ht="12" customHeight="1">
      <c r="B23" s="204"/>
      <c r="C23" s="77"/>
      <c r="D23" s="66"/>
      <c r="E23" s="78"/>
      <c r="F23" s="66"/>
      <c r="G23" s="78"/>
      <c r="H23" s="66"/>
      <c r="I23" s="78"/>
      <c r="J23" s="79"/>
      <c r="K23" s="79"/>
      <c r="L23" s="80"/>
      <c r="M23" s="238" t="s">
        <v>92</v>
      </c>
      <c r="N23" s="31"/>
      <c r="O23" s="28"/>
      <c r="P23" s="26"/>
    </row>
    <row r="24" spans="2:18" ht="12" customHeight="1">
      <c r="B24" s="205"/>
      <c r="C24" s="76"/>
      <c r="D24" s="304" t="s">
        <v>85</v>
      </c>
      <c r="E24" s="305"/>
      <c r="F24" s="300" t="s">
        <v>86</v>
      </c>
      <c r="G24" s="301"/>
      <c r="H24" s="300" t="s">
        <v>87</v>
      </c>
      <c r="I24" s="301"/>
      <c r="J24" s="302" t="s">
        <v>88</v>
      </c>
      <c r="K24" s="303"/>
      <c r="L24" s="302" t="s">
        <v>89</v>
      </c>
      <c r="M24" s="303"/>
      <c r="N24" s="37"/>
      <c r="O24" s="30"/>
      <c r="P24" s="37"/>
      <c r="Q24" s="27"/>
      <c r="R24" s="26"/>
    </row>
    <row r="25" spans="2:18" ht="12" customHeight="1" thickBot="1">
      <c r="B25" s="206"/>
      <c r="C25" s="85"/>
      <c r="D25" s="237" t="s">
        <v>90</v>
      </c>
      <c r="E25" s="237" t="s">
        <v>91</v>
      </c>
      <c r="F25" s="237" t="s">
        <v>90</v>
      </c>
      <c r="G25" s="237" t="s">
        <v>91</v>
      </c>
      <c r="H25" s="237" t="s">
        <v>90</v>
      </c>
      <c r="I25" s="237" t="s">
        <v>91</v>
      </c>
      <c r="J25" s="237" t="s">
        <v>90</v>
      </c>
      <c r="K25" s="237" t="s">
        <v>91</v>
      </c>
      <c r="L25" s="237" t="s">
        <v>90</v>
      </c>
      <c r="M25" s="237" t="s">
        <v>91</v>
      </c>
      <c r="N25" s="37"/>
      <c r="O25" s="30"/>
      <c r="P25" s="37"/>
      <c r="Q25" s="27"/>
      <c r="R25" s="26"/>
    </row>
    <row r="26" spans="2:18" ht="13.05" customHeight="1" thickTop="1">
      <c r="B26" s="306" t="s">
        <v>74</v>
      </c>
      <c r="C26" s="231" t="s">
        <v>30</v>
      </c>
      <c r="D26" s="240">
        <v>94595</v>
      </c>
      <c r="E26" s="241">
        <v>0.77500000000000002</v>
      </c>
      <c r="F26" s="240">
        <v>93519</v>
      </c>
      <c r="G26" s="241">
        <v>0.77726524709519773</v>
      </c>
      <c r="H26" s="240">
        <v>95815</v>
      </c>
      <c r="I26" s="241">
        <v>0.77914210205326284</v>
      </c>
      <c r="J26" s="240">
        <v>82784</v>
      </c>
      <c r="K26" s="241">
        <v>0.75492207661933808</v>
      </c>
      <c r="L26" s="240">
        <v>85918</v>
      </c>
      <c r="M26" s="241">
        <v>0.73699999999999999</v>
      </c>
      <c r="N26" s="33"/>
      <c r="O26" s="38"/>
      <c r="P26" s="33"/>
      <c r="Q26" s="27"/>
      <c r="R26" s="26"/>
    </row>
    <row r="27" spans="2:18" ht="13.05" customHeight="1">
      <c r="B27" s="307"/>
      <c r="C27" s="232" t="s">
        <v>75</v>
      </c>
      <c r="D27" s="240">
        <v>1601</v>
      </c>
      <c r="E27" s="241">
        <v>0.73</v>
      </c>
      <c r="F27" s="240">
        <v>2648</v>
      </c>
      <c r="G27" s="241">
        <v>0.86338441473752858</v>
      </c>
      <c r="H27" s="240">
        <v>3755</v>
      </c>
      <c r="I27" s="241">
        <v>0.89511323003575682</v>
      </c>
      <c r="J27" s="240">
        <v>2366</v>
      </c>
      <c r="K27" s="241">
        <v>0.73661270236612697</v>
      </c>
      <c r="L27" s="240">
        <v>2893</v>
      </c>
      <c r="M27" s="241">
        <v>0.65800000000000003</v>
      </c>
      <c r="N27" s="36"/>
      <c r="O27" s="38"/>
      <c r="P27" s="33"/>
      <c r="Q27" s="27"/>
      <c r="R27" s="26"/>
    </row>
    <row r="28" spans="2:18" ht="13.05" customHeight="1">
      <c r="B28" s="308"/>
      <c r="C28" s="233" t="s">
        <v>76</v>
      </c>
      <c r="D28" s="241">
        <v>1.7000000000000001E-2</v>
      </c>
      <c r="E28" s="241"/>
      <c r="F28" s="241">
        <v>2.8315101744030624E-2</v>
      </c>
      <c r="G28" s="241"/>
      <c r="H28" s="241">
        <v>3.9190105933308982E-2</v>
      </c>
      <c r="I28" s="241"/>
      <c r="J28" s="241">
        <v>2.858040201005025E-2</v>
      </c>
      <c r="K28" s="241"/>
      <c r="L28" s="241">
        <v>3.4000000000000002E-2</v>
      </c>
      <c r="M28" s="241"/>
      <c r="N28" s="36"/>
      <c r="O28" s="38"/>
      <c r="P28" s="33"/>
      <c r="Q28" s="27"/>
      <c r="R28" s="26"/>
    </row>
    <row r="29" spans="2:18" ht="13.05" customHeight="1">
      <c r="B29" s="309" t="s">
        <v>77</v>
      </c>
      <c r="C29" s="234" t="s">
        <v>30</v>
      </c>
      <c r="D29" s="243">
        <v>19767</v>
      </c>
      <c r="E29" s="244">
        <v>0.16200000000000001</v>
      </c>
      <c r="F29" s="243">
        <v>19828</v>
      </c>
      <c r="G29" s="244">
        <v>0.16479662228427999</v>
      </c>
      <c r="H29" s="243">
        <v>20120</v>
      </c>
      <c r="I29" s="244">
        <v>0.16361048993697905</v>
      </c>
      <c r="J29" s="243">
        <v>20524</v>
      </c>
      <c r="K29" s="244">
        <v>0.18716202044519831</v>
      </c>
      <c r="L29" s="243">
        <v>23446</v>
      </c>
      <c r="M29" s="244">
        <v>0.20100000000000001</v>
      </c>
      <c r="N29" s="34"/>
      <c r="O29" s="38"/>
      <c r="P29" s="33"/>
      <c r="Q29" s="27"/>
      <c r="R29" s="26"/>
    </row>
    <row r="30" spans="2:18" ht="13.05" customHeight="1">
      <c r="B30" s="307"/>
      <c r="C30" s="232" t="s">
        <v>75</v>
      </c>
      <c r="D30" s="240">
        <v>184</v>
      </c>
      <c r="E30" s="241">
        <v>8.4000000000000005E-2</v>
      </c>
      <c r="F30" s="240">
        <v>162</v>
      </c>
      <c r="G30" s="241">
        <v>5.2820345614607106E-2</v>
      </c>
      <c r="H30" s="240">
        <v>229</v>
      </c>
      <c r="I30" s="241">
        <v>5.4588796185935637E-2</v>
      </c>
      <c r="J30" s="240">
        <v>539</v>
      </c>
      <c r="K30" s="241">
        <v>0.1678082191780822</v>
      </c>
      <c r="L30" s="240">
        <v>1116</v>
      </c>
      <c r="M30" s="241">
        <v>0.254</v>
      </c>
      <c r="N30" s="34"/>
      <c r="O30" s="38"/>
      <c r="P30" s="33"/>
      <c r="Q30" s="27"/>
      <c r="R30" s="26"/>
    </row>
    <row r="31" spans="2:18" ht="13.05" customHeight="1">
      <c r="B31" s="308"/>
      <c r="C31" s="233" t="s">
        <v>76</v>
      </c>
      <c r="D31" s="245">
        <v>8.9999999999999993E-3</v>
      </c>
      <c r="E31" s="245"/>
      <c r="F31" s="245">
        <v>8.1702642727456126E-3</v>
      </c>
      <c r="G31" s="245"/>
      <c r="H31" s="245">
        <v>1.1381709741550696E-2</v>
      </c>
      <c r="I31" s="245"/>
      <c r="J31" s="245">
        <v>2.6261937244201911E-2</v>
      </c>
      <c r="K31" s="245"/>
      <c r="L31" s="245">
        <v>4.8000000000000001E-2</v>
      </c>
      <c r="M31" s="245"/>
      <c r="N31" s="34"/>
      <c r="O31" s="38"/>
      <c r="P31" s="33"/>
      <c r="Q31" s="27"/>
      <c r="R31" s="26"/>
    </row>
    <row r="32" spans="2:18" ht="13.05" customHeight="1">
      <c r="B32" s="307" t="s">
        <v>78</v>
      </c>
      <c r="C32" s="234" t="s">
        <v>30</v>
      </c>
      <c r="D32" s="240">
        <v>1548</v>
      </c>
      <c r="E32" s="242">
        <v>1.2999999999999999E-2</v>
      </c>
      <c r="F32" s="240">
        <v>1047</v>
      </c>
      <c r="G32" s="242">
        <v>8.7019398593726621E-3</v>
      </c>
      <c r="H32" s="240">
        <v>1136</v>
      </c>
      <c r="I32" s="242">
        <v>9.237649928847326E-3</v>
      </c>
      <c r="J32" s="240">
        <v>1442</v>
      </c>
      <c r="K32" s="242">
        <v>1.3149855461020071E-2</v>
      </c>
      <c r="L32" s="240">
        <v>1142</v>
      </c>
      <c r="M32" s="242">
        <v>1.0280373831775701E-2</v>
      </c>
      <c r="N32" s="35"/>
      <c r="O32" s="38"/>
      <c r="P32" s="35"/>
      <c r="Q32" s="27"/>
      <c r="R32" s="26"/>
    </row>
    <row r="33" spans="2:18" ht="13.05" customHeight="1">
      <c r="B33" s="307"/>
      <c r="C33" s="232" t="s">
        <v>75</v>
      </c>
      <c r="D33" s="240">
        <v>231</v>
      </c>
      <c r="E33" s="242">
        <v>0.105</v>
      </c>
      <c r="F33" s="240">
        <v>122</v>
      </c>
      <c r="G33" s="242">
        <v>3.9778284969025107E-2</v>
      </c>
      <c r="H33" s="240">
        <v>288</v>
      </c>
      <c r="I33" s="242">
        <v>6.8653158522050062E-2</v>
      </c>
      <c r="J33" s="240">
        <v>307</v>
      </c>
      <c r="K33" s="242">
        <v>9.5579078455790778E-2</v>
      </c>
      <c r="L33" s="240">
        <v>111</v>
      </c>
      <c r="M33" s="242">
        <v>2.5000000000000001E-2</v>
      </c>
      <c r="N33" s="35"/>
      <c r="O33" s="38"/>
      <c r="P33" s="35"/>
      <c r="Q33" s="27"/>
      <c r="R33" s="26"/>
    </row>
    <row r="34" spans="2:18" ht="13.05" customHeight="1">
      <c r="B34" s="307"/>
      <c r="C34" s="233" t="s">
        <v>76</v>
      </c>
      <c r="D34" s="241">
        <v>0.15</v>
      </c>
      <c r="E34" s="242"/>
      <c r="F34" s="241">
        <v>0.11652340019102196</v>
      </c>
      <c r="G34" s="242"/>
      <c r="H34" s="241">
        <v>0.25352112676056338</v>
      </c>
      <c r="I34" s="242"/>
      <c r="J34" s="241">
        <v>0.21289875173370318</v>
      </c>
      <c r="K34" s="242"/>
      <c r="L34" s="241">
        <v>9.7000000000000003E-2</v>
      </c>
      <c r="M34" s="242"/>
      <c r="N34" s="35"/>
      <c r="O34" s="38"/>
      <c r="P34" s="35"/>
      <c r="Q34" s="27"/>
      <c r="R34" s="26"/>
    </row>
    <row r="35" spans="2:18" ht="13.05" customHeight="1">
      <c r="B35" s="310" t="s">
        <v>79</v>
      </c>
      <c r="C35" s="234" t="s">
        <v>30</v>
      </c>
      <c r="D35" s="243">
        <v>6165</v>
      </c>
      <c r="E35" s="246">
        <v>5.0999999999999997E-2</v>
      </c>
      <c r="F35" s="243">
        <v>5922</v>
      </c>
      <c r="G35" s="246">
        <v>4.9219568144417296E-2</v>
      </c>
      <c r="H35" s="243">
        <v>5901</v>
      </c>
      <c r="I35" s="246">
        <v>4.7985362878633871E-2</v>
      </c>
      <c r="J35" s="243">
        <v>4909</v>
      </c>
      <c r="K35" s="246">
        <v>4.4766047474443502E-2</v>
      </c>
      <c r="L35" s="243">
        <v>6075</v>
      </c>
      <c r="M35" s="246">
        <v>5.1999999999999998E-2</v>
      </c>
      <c r="N35" s="35"/>
      <c r="O35" s="38"/>
      <c r="P35" s="35"/>
      <c r="Q35" s="27"/>
      <c r="R35" s="26"/>
    </row>
    <row r="36" spans="2:18" ht="13.05" customHeight="1">
      <c r="B36" s="307"/>
      <c r="C36" s="232" t="s">
        <v>75</v>
      </c>
      <c r="D36" s="240">
        <v>175</v>
      </c>
      <c r="E36" s="242">
        <v>0.08</v>
      </c>
      <c r="F36" s="240">
        <v>51</v>
      </c>
      <c r="G36" s="242">
        <v>1.6628627323117054E-2</v>
      </c>
      <c r="H36" s="286">
        <v>-102</v>
      </c>
      <c r="I36" s="242">
        <v>-2.4314660309892728E-2</v>
      </c>
      <c r="J36" s="286">
        <v>-57</v>
      </c>
      <c r="K36" s="242">
        <v>-1.7745952677459528E-2</v>
      </c>
      <c r="L36" s="247">
        <v>198</v>
      </c>
      <c r="M36" s="242">
        <v>4.4999999999999998E-2</v>
      </c>
      <c r="N36" s="31"/>
      <c r="O36" s="38"/>
      <c r="P36" s="31"/>
      <c r="Q36" s="27"/>
      <c r="R36" s="26"/>
    </row>
    <row r="37" spans="2:18" ht="13.05" customHeight="1" thickBot="1">
      <c r="B37" s="307"/>
      <c r="C37" s="232" t="s">
        <v>76</v>
      </c>
      <c r="D37" s="241">
        <v>2.8000000000000001E-2</v>
      </c>
      <c r="E37" s="242"/>
      <c r="F37" s="241">
        <v>8.6119554204660588E-3</v>
      </c>
      <c r="G37" s="242"/>
      <c r="H37" s="241">
        <v>-1.728520589730554E-2</v>
      </c>
      <c r="I37" s="242"/>
      <c r="J37" s="241">
        <v>-1.1611326135669179E-2</v>
      </c>
      <c r="K37" s="242"/>
      <c r="L37" s="241">
        <v>3.3000000000000002E-2</v>
      </c>
      <c r="M37" s="242"/>
      <c r="N37" s="31"/>
      <c r="O37" s="38"/>
      <c r="P37" s="31"/>
      <c r="Q37" s="27"/>
      <c r="R37" s="26"/>
    </row>
    <row r="38" spans="2:18" ht="13.05" customHeight="1" thickTop="1">
      <c r="B38" s="311" t="s">
        <v>80</v>
      </c>
      <c r="C38" s="239" t="s">
        <v>30</v>
      </c>
      <c r="D38" s="248">
        <v>122077</v>
      </c>
      <c r="E38" s="249">
        <v>1</v>
      </c>
      <c r="F38" s="248">
        <v>120318</v>
      </c>
      <c r="G38" s="249">
        <v>1</v>
      </c>
      <c r="H38" s="248">
        <v>122975</v>
      </c>
      <c r="I38" s="249">
        <v>1</v>
      </c>
      <c r="J38" s="248">
        <v>109659</v>
      </c>
      <c r="K38" s="249">
        <v>1</v>
      </c>
      <c r="L38" s="248">
        <v>116582</v>
      </c>
      <c r="M38" s="249">
        <v>1</v>
      </c>
      <c r="N38" s="31"/>
      <c r="O38" s="38"/>
      <c r="P38" s="31"/>
      <c r="Q38" s="27"/>
      <c r="R38" s="26"/>
    </row>
    <row r="39" spans="2:18" ht="13.05" customHeight="1">
      <c r="B39" s="307"/>
      <c r="C39" s="232" t="s">
        <v>35</v>
      </c>
      <c r="D39" s="240">
        <v>2194</v>
      </c>
      <c r="E39" s="242">
        <v>1</v>
      </c>
      <c r="F39" s="240">
        <v>3067</v>
      </c>
      <c r="G39" s="242">
        <v>1</v>
      </c>
      <c r="H39" s="240">
        <v>4195</v>
      </c>
      <c r="I39" s="242">
        <v>1</v>
      </c>
      <c r="J39" s="240">
        <v>3212</v>
      </c>
      <c r="K39" s="242">
        <v>1</v>
      </c>
      <c r="L39" s="240">
        <v>4394</v>
      </c>
      <c r="M39" s="242">
        <v>1</v>
      </c>
      <c r="N39" s="31"/>
      <c r="O39" s="38"/>
      <c r="P39" s="31"/>
      <c r="Q39" s="27"/>
      <c r="R39" s="26"/>
    </row>
    <row r="40" spans="2:18" ht="13.05" customHeight="1" thickBot="1">
      <c r="B40" s="312"/>
      <c r="C40" s="235" t="s">
        <v>76</v>
      </c>
      <c r="D40" s="250">
        <v>1.7999999999999999E-2</v>
      </c>
      <c r="E40" s="252"/>
      <c r="F40" s="250">
        <v>2.5490782759021925E-2</v>
      </c>
      <c r="G40" s="252"/>
      <c r="H40" s="250">
        <v>3.4112624517178287E-2</v>
      </c>
      <c r="I40" s="252"/>
      <c r="J40" s="250">
        <v>2.9290801484602266E-2</v>
      </c>
      <c r="K40" s="252"/>
      <c r="L40" s="250">
        <v>3.7999999999999999E-2</v>
      </c>
      <c r="M40" s="252"/>
      <c r="N40" s="86"/>
      <c r="O40" s="38"/>
      <c r="P40" s="31"/>
      <c r="Q40" s="27"/>
      <c r="R40" s="26"/>
    </row>
    <row r="41" spans="2:18" s="196" customFormat="1" ht="13.05" customHeight="1" thickTop="1">
      <c r="B41" s="197"/>
      <c r="C41" s="197"/>
      <c r="D41" s="197"/>
      <c r="E41" s="197"/>
      <c r="G41" s="198"/>
      <c r="H41" s="198"/>
      <c r="I41" s="198"/>
      <c r="J41" s="199"/>
      <c r="K41" s="198"/>
      <c r="L41" s="199"/>
      <c r="M41" s="198"/>
      <c r="N41" s="198"/>
      <c r="O41" s="200"/>
      <c r="P41" s="198"/>
      <c r="Q41" s="201"/>
      <c r="R41" s="198"/>
    </row>
    <row r="42" spans="2:18" s="196" customFormat="1" ht="13.05" customHeight="1">
      <c r="B42" s="202"/>
      <c r="C42" s="202"/>
      <c r="D42" s="202"/>
      <c r="E42" s="202"/>
      <c r="G42" s="198"/>
      <c r="H42" s="198"/>
      <c r="I42" s="198"/>
      <c r="J42" s="199"/>
      <c r="K42" s="198"/>
      <c r="L42" s="199"/>
      <c r="M42" s="198"/>
      <c r="N42" s="198"/>
      <c r="O42" s="200"/>
      <c r="P42" s="198"/>
      <c r="Q42" s="201"/>
      <c r="R42" s="198"/>
    </row>
    <row r="43" spans="2:18" s="196" customFormat="1" ht="12" customHeight="1">
      <c r="B43" s="200"/>
      <c r="C43" s="200"/>
      <c r="D43" s="200"/>
      <c r="E43" s="200"/>
      <c r="G43" s="198"/>
      <c r="H43" s="198"/>
      <c r="I43" s="198"/>
      <c r="J43" s="199"/>
      <c r="K43" s="198"/>
      <c r="L43" s="199"/>
      <c r="M43" s="198"/>
      <c r="N43" s="198"/>
      <c r="O43" s="200"/>
      <c r="P43" s="198"/>
      <c r="Q43" s="201"/>
      <c r="R43" s="198"/>
    </row>
    <row r="44" spans="2:18" s="196" customFormat="1" ht="12" customHeight="1">
      <c r="B44" s="200"/>
      <c r="C44" s="200"/>
      <c r="D44" s="200"/>
      <c r="E44" s="200"/>
      <c r="G44" s="198"/>
      <c r="H44" s="198"/>
      <c r="I44" s="198"/>
      <c r="J44" s="199"/>
      <c r="K44" s="198"/>
      <c r="L44" s="199"/>
      <c r="M44" s="198"/>
      <c r="N44" s="198"/>
      <c r="O44" s="200"/>
      <c r="P44" s="198"/>
      <c r="Q44" s="201"/>
      <c r="R44" s="198"/>
    </row>
    <row r="45" spans="2:18" s="196" customFormat="1" ht="12" customHeight="1">
      <c r="B45" s="200"/>
      <c r="C45" s="200"/>
      <c r="D45" s="200"/>
      <c r="E45" s="200"/>
      <c r="F45" s="200"/>
      <c r="G45" s="197"/>
      <c r="H45" s="197"/>
      <c r="I45" s="197"/>
      <c r="J45" s="201"/>
      <c r="K45" s="198"/>
      <c r="L45" s="201"/>
      <c r="M45" s="198"/>
      <c r="N45" s="198"/>
      <c r="O45" s="203"/>
      <c r="P45" s="198"/>
    </row>
    <row r="46" spans="2:18"/>
    <row r="47" spans="2:18"/>
    <row r="48" spans="2:18"/>
    <row r="49"/>
    <row r="50"/>
    <row r="51"/>
    <row r="52"/>
    <row r="53"/>
    <row r="54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/>
    <row r="65536"/>
    <row r="65537"/>
  </sheetData>
  <customSheetViews>
    <customSheetView guid="{C5FC5267-B1F0-4E5F-BFA8-DC8FDF06BFC8}" showPageBreaks="1" showGridLines="0" fitToPage="1" printArea="1" hiddenRows="1">
      <selection activeCell="J45" sqref="J45"/>
      <pageMargins left="0.70866141732283472" right="0.70866141732283472" top="0.74803149606299213" bottom="0.55118110236220474" header="0.31496062992125984" footer="0.31496062992125984"/>
      <pageSetup paperSize="9" scale="75" orientation="landscape" r:id="rId1"/>
    </customSheetView>
    <customSheetView guid="{92523B11-7F5F-42BC-BBF6-5F3045D201E1}" scale="85" showPageBreaks="1" hiddenRows="1" view="pageBreakPreview">
      <selection activeCell="K3" sqref="K3"/>
      <pageMargins left="0.7" right="0.7" top="0.75" bottom="0.75" header="0.3" footer="0.3"/>
      <pageSetup paperSize="8" orientation="landscape" r:id="rId2"/>
    </customSheetView>
    <customSheetView guid="{D4ED3D51-8C81-469C-A1BB-93626E9E5B04}" showPageBreaks="1" showGridLines="0" fitToPage="1" printArea="1" hiddenRows="1">
      <selection activeCell="L25" sqref="L25:M25"/>
      <pageMargins left="0.70866141732283472" right="0.70866141732283472" top="0.74803149606299213" bottom="0.55118110236220474" header="0.31496062992125984" footer="0.31496062992125984"/>
      <pageSetup paperSize="9" scale="75" orientation="landscape" r:id="rId3"/>
    </customSheetView>
    <customSheetView guid="{F87F99E6-B7C4-4E61-B317-054F06EA9E84}" showPageBreaks="1" showGridLines="0" fitToPage="1" printArea="1" hiddenRows="1">
      <selection activeCell="L20" sqref="L20"/>
      <pageMargins left="0.70866141732283472" right="0.70866141732283472" top="0.74803149606299213" bottom="0.55118110236220474" header="0.31496062992125984" footer="0.31496062992125984"/>
      <pageSetup paperSize="9" scale="74" orientation="landscape" r:id="rId4"/>
    </customSheetView>
    <customSheetView guid="{EEDB9977-F0CE-48BA-902F-07FAF6DC33CE}" showPageBreaks="1" hiddenRows="1" topLeftCell="A7">
      <selection activeCell="G55" sqref="G55"/>
      <pageMargins left="0.7" right="0.7" top="0.75" bottom="0.75" header="0.3" footer="0.3"/>
      <pageSetup paperSize="8" scale="85" orientation="landscape" r:id="rId5"/>
    </customSheetView>
    <customSheetView guid="{92AA98D0-3641-41E5-BE32-988DB4925F31}" scale="85" showPageBreaks="1" printArea="1" hiddenRows="1" view="pageBreakPreview">
      <selection activeCell="F39" sqref="F39"/>
      <pageMargins left="0.7" right="0.7" top="0.75" bottom="0.75" header="0.3" footer="0.3"/>
      <pageSetup paperSize="8" scale="85" orientation="landscape" r:id="rId6"/>
    </customSheetView>
    <customSheetView guid="{2850F775-3358-4069-B70B-A68B9395E65A}" scale="85" showPageBreaks="1" hiddenRows="1" view="pageBreakPreview">
      <selection activeCell="F39" sqref="F39"/>
      <pageMargins left="0.7" right="0.7" top="0.75" bottom="0.75" header="0.3" footer="0.3"/>
      <pageSetup paperSize="8" scale="85" orientation="landscape" r:id="rId7"/>
    </customSheetView>
    <customSheetView guid="{876E7550-E50F-4AAE-BF4C-461ED15B5E05}" scale="85" showPageBreaks="1" hiddenRows="1" view="pageBreakPreview">
      <selection activeCell="I14" sqref="I14"/>
      <pageMargins left="0.7" right="0.7" top="0.75" bottom="0.75" header="0.3" footer="0.3"/>
      <pageSetup paperSize="8" scale="85" orientation="landscape" r:id="rId8"/>
    </customSheetView>
    <customSheetView guid="{13AE57B1-B20B-44A8-9DC0-260FC29C756B}" scale="85" showPageBreaks="1" hiddenRows="1" view="pageBreakPreview">
      <selection activeCell="K3" sqref="K3"/>
      <pageMargins left="0.7" right="0.7" top="0.75" bottom="0.75" header="0.3" footer="0.3"/>
      <pageSetup paperSize="8" orientation="landscape" r:id="rId9"/>
    </customSheetView>
  </customSheetViews>
  <mergeCells count="21">
    <mergeCell ref="B32:B34"/>
    <mergeCell ref="B35:B37"/>
    <mergeCell ref="B38:B40"/>
    <mergeCell ref="B26:B28"/>
    <mergeCell ref="B29:B31"/>
    <mergeCell ref="L24:M24"/>
    <mergeCell ref="H24:I24"/>
    <mergeCell ref="D24:E24"/>
    <mergeCell ref="H5:I5"/>
    <mergeCell ref="B7:B9"/>
    <mergeCell ref="B10:B12"/>
    <mergeCell ref="B13:B15"/>
    <mergeCell ref="B16:B18"/>
    <mergeCell ref="B19:B21"/>
    <mergeCell ref="F24:G24"/>
    <mergeCell ref="J24:K24"/>
    <mergeCell ref="B2:M2"/>
    <mergeCell ref="F5:G5"/>
    <mergeCell ref="J5:K5"/>
    <mergeCell ref="L5:M5"/>
    <mergeCell ref="D5:E5"/>
  </mergeCells>
  <phoneticPr fontId="2"/>
  <pageMargins left="0.51181102362204722" right="0.51181102362204722" top="0.74803149606299213" bottom="0.15748031496062992" header="0.31496062992125984" footer="0.31496062992125984"/>
  <pageSetup paperSize="9" orientation="landscape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36"/>
  <sheetViews>
    <sheetView showGridLines="0" zoomScaleNormal="100" zoomScaleSheetLayoutView="100" workbookViewId="0">
      <selection activeCell="A2" sqref="A2:M2"/>
    </sheetView>
  </sheetViews>
  <sheetFormatPr defaultRowHeight="13.2" zeroHeight="1"/>
  <cols>
    <col min="1" max="1" width="5.44140625" customWidth="1"/>
    <col min="2" max="2" width="21.5546875" style="18" customWidth="1"/>
    <col min="3" max="3" width="11.77734375" style="18" customWidth="1"/>
    <col min="4" max="4" width="8.33203125" style="18" customWidth="1"/>
    <col min="5" max="5" width="11.77734375" style="18" customWidth="1"/>
    <col min="6" max="6" width="8.33203125" style="18" customWidth="1"/>
    <col min="7" max="7" width="11.77734375" style="18" customWidth="1"/>
    <col min="8" max="8" width="8.33203125" style="18" customWidth="1"/>
    <col min="9" max="9" width="11.77734375" style="18" customWidth="1"/>
    <col min="10" max="10" width="8.33203125" style="18" customWidth="1"/>
    <col min="11" max="11" width="11.77734375" style="40" customWidth="1"/>
    <col min="12" max="12" width="8.33203125" style="40" customWidth="1"/>
    <col min="13" max="13" width="4.33203125" style="18" customWidth="1"/>
    <col min="14" max="14" width="6.44140625" style="18" customWidth="1"/>
    <col min="15" max="254" width="12.33203125" customWidth="1"/>
  </cols>
  <sheetData>
    <row r="1" spans="1:14" ht="15.75" customHeight="1">
      <c r="B1"/>
      <c r="C1"/>
      <c r="D1"/>
      <c r="E1"/>
      <c r="F1"/>
      <c r="G1"/>
      <c r="H1"/>
      <c r="I1"/>
      <c r="J1"/>
      <c r="K1" s="10"/>
      <c r="L1" s="10"/>
      <c r="M1"/>
      <c r="N1"/>
    </row>
    <row r="2" spans="1:14" ht="35.4">
      <c r="A2" s="313" t="s">
        <v>93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189"/>
    </row>
    <row r="3" spans="1:14" ht="7.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80"/>
      <c r="L3" s="180"/>
      <c r="M3" s="7"/>
      <c r="N3" s="7"/>
    </row>
    <row r="4" spans="1:14" ht="7.2" customHeight="1">
      <c r="B4"/>
      <c r="C4"/>
      <c r="D4"/>
      <c r="E4"/>
      <c r="F4"/>
      <c r="G4"/>
      <c r="H4"/>
      <c r="I4"/>
      <c r="J4"/>
      <c r="K4" s="10"/>
      <c r="L4" s="10"/>
      <c r="M4"/>
      <c r="N4"/>
    </row>
    <row r="5" spans="1:14" ht="18" customHeight="1">
      <c r="A5" s="100"/>
      <c r="B5" s="93"/>
      <c r="C5" s="93"/>
      <c r="D5" s="93"/>
      <c r="E5" s="90"/>
      <c r="F5" s="90"/>
      <c r="G5" s="90"/>
      <c r="H5" s="90"/>
      <c r="I5" s="90"/>
      <c r="J5" s="90"/>
      <c r="K5" s="82"/>
      <c r="L5" s="75" t="s">
        <v>104</v>
      </c>
      <c r="M5" s="100"/>
      <c r="N5"/>
    </row>
    <row r="6" spans="1:14" ht="18" customHeight="1">
      <c r="A6" s="100"/>
      <c r="B6" s="90"/>
      <c r="C6" s="304" t="s">
        <v>85</v>
      </c>
      <c r="D6" s="305"/>
      <c r="E6" s="304" t="s">
        <v>86</v>
      </c>
      <c r="F6" s="305"/>
      <c r="G6" s="304" t="s">
        <v>87</v>
      </c>
      <c r="H6" s="305"/>
      <c r="I6" s="304" t="s">
        <v>88</v>
      </c>
      <c r="J6" s="305"/>
      <c r="K6" s="304" t="s">
        <v>89</v>
      </c>
      <c r="L6" s="305"/>
      <c r="M6" s="100"/>
      <c r="N6"/>
    </row>
    <row r="7" spans="1:14" ht="18" customHeight="1" thickBot="1">
      <c r="A7" s="100"/>
      <c r="B7" s="94"/>
      <c r="C7" s="236" t="s">
        <v>103</v>
      </c>
      <c r="D7" s="236" t="s">
        <v>91</v>
      </c>
      <c r="E7" s="236" t="s">
        <v>103</v>
      </c>
      <c r="F7" s="236" t="s">
        <v>91</v>
      </c>
      <c r="G7" s="236" t="s">
        <v>103</v>
      </c>
      <c r="H7" s="236" t="s">
        <v>91</v>
      </c>
      <c r="I7" s="236" t="s">
        <v>103</v>
      </c>
      <c r="J7" s="236" t="s">
        <v>91</v>
      </c>
      <c r="K7" s="236" t="s">
        <v>103</v>
      </c>
      <c r="L7" s="236" t="s">
        <v>91</v>
      </c>
      <c r="M7" s="100"/>
      <c r="N7"/>
    </row>
    <row r="8" spans="1:14" ht="25.05" customHeight="1" thickTop="1">
      <c r="A8" s="100"/>
      <c r="B8" s="253" t="s">
        <v>94</v>
      </c>
      <c r="C8" s="102">
        <v>52874</v>
      </c>
      <c r="D8" s="101">
        <f>C8/C13</f>
        <v>0.20505561329755054</v>
      </c>
      <c r="E8" s="102">
        <v>46607</v>
      </c>
      <c r="F8" s="101">
        <f>E8/E13</f>
        <v>0.18267011048706019</v>
      </c>
      <c r="G8" s="102">
        <v>48940</v>
      </c>
      <c r="H8" s="101">
        <v>0.19900000000000001</v>
      </c>
      <c r="I8" s="102">
        <v>48947</v>
      </c>
      <c r="J8" s="101">
        <v>0.215</v>
      </c>
      <c r="K8" s="103">
        <v>53711</v>
      </c>
      <c r="L8" s="101">
        <v>0.22770000000000001</v>
      </c>
      <c r="M8" s="100"/>
      <c r="N8"/>
    </row>
    <row r="9" spans="1:14" ht="25.05" customHeight="1">
      <c r="A9" s="100"/>
      <c r="B9" s="254" t="s">
        <v>95</v>
      </c>
      <c r="C9" s="110">
        <v>90123</v>
      </c>
      <c r="D9" s="111">
        <f>C9/C13</f>
        <v>0.34951445014969829</v>
      </c>
      <c r="E9" s="110">
        <v>95102</v>
      </c>
      <c r="F9" s="111">
        <f>E9/E13</f>
        <v>0.37273999286674531</v>
      </c>
      <c r="G9" s="110">
        <v>87923</v>
      </c>
      <c r="H9" s="111">
        <v>0.35799999999999998</v>
      </c>
      <c r="I9" s="110">
        <v>81867</v>
      </c>
      <c r="J9" s="111">
        <v>0.36</v>
      </c>
      <c r="K9" s="112">
        <v>83848</v>
      </c>
      <c r="L9" s="111">
        <v>0.35539999999999999</v>
      </c>
      <c r="M9" s="100"/>
      <c r="N9"/>
    </row>
    <row r="10" spans="1:14" ht="25.05" customHeight="1">
      <c r="A10" s="100"/>
      <c r="B10" s="255" t="s">
        <v>96</v>
      </c>
      <c r="C10" s="102">
        <v>60654</v>
      </c>
      <c r="D10" s="101">
        <f>C10/C13</f>
        <v>0.2352279602252455</v>
      </c>
      <c r="E10" s="102">
        <v>52965</v>
      </c>
      <c r="F10" s="101">
        <f>E10/E13</f>
        <v>0.20758946943478754</v>
      </c>
      <c r="G10" s="102">
        <v>53685</v>
      </c>
      <c r="H10" s="101">
        <v>0.219</v>
      </c>
      <c r="I10" s="102">
        <v>41453</v>
      </c>
      <c r="J10" s="101">
        <v>0.182</v>
      </c>
      <c r="K10" s="103">
        <v>43309</v>
      </c>
      <c r="L10" s="101">
        <v>0.18360000000000001</v>
      </c>
      <c r="M10" s="100"/>
      <c r="N10"/>
    </row>
    <row r="11" spans="1:14" ht="25.05" customHeight="1">
      <c r="A11" s="100"/>
      <c r="B11" s="256" t="s">
        <v>102</v>
      </c>
      <c r="C11" s="110">
        <v>26825</v>
      </c>
      <c r="D11" s="111">
        <f>C11/C13</f>
        <v>0.10403254580146751</v>
      </c>
      <c r="E11" s="110">
        <v>30899</v>
      </c>
      <c r="F11" s="111">
        <f>E11/E13</f>
        <v>0.12110463543973379</v>
      </c>
      <c r="G11" s="110">
        <v>29102</v>
      </c>
      <c r="H11" s="111">
        <v>0.11899999999999999</v>
      </c>
      <c r="I11" s="110">
        <v>26917</v>
      </c>
      <c r="J11" s="111">
        <v>0.11799999999999999</v>
      </c>
      <c r="K11" s="112">
        <v>31938</v>
      </c>
      <c r="L11" s="111">
        <v>0.13539999999999999</v>
      </c>
      <c r="M11" s="100"/>
      <c r="N11"/>
    </row>
    <row r="12" spans="1:14" ht="25.05" customHeight="1" thickBot="1">
      <c r="A12" s="100"/>
      <c r="B12" s="257" t="s">
        <v>97</v>
      </c>
      <c r="C12" s="107">
        <v>27375</v>
      </c>
      <c r="D12" s="108">
        <f>C12/C13</f>
        <v>0.10616555233234569</v>
      </c>
      <c r="E12" s="107">
        <v>29568</v>
      </c>
      <c r="F12" s="108">
        <f>E12/E13</f>
        <v>0.11588795303026146</v>
      </c>
      <c r="G12" s="107">
        <v>25735</v>
      </c>
      <c r="H12" s="108">
        <v>0.105</v>
      </c>
      <c r="I12" s="107">
        <v>28024</v>
      </c>
      <c r="J12" s="108">
        <v>0.123</v>
      </c>
      <c r="K12" s="109">
        <v>23114</v>
      </c>
      <c r="L12" s="108">
        <v>9.8000000000000004E-2</v>
      </c>
      <c r="M12" s="100"/>
      <c r="N12"/>
    </row>
    <row r="13" spans="1:14" ht="25.05" customHeight="1" thickTop="1" thickBot="1">
      <c r="A13" s="100"/>
      <c r="B13" s="258" t="s">
        <v>98</v>
      </c>
      <c r="C13" s="104">
        <v>257852</v>
      </c>
      <c r="D13" s="105">
        <f>C13/C13</f>
        <v>1</v>
      </c>
      <c r="E13" s="104">
        <v>255143</v>
      </c>
      <c r="F13" s="105">
        <f>E13/E13</f>
        <v>1</v>
      </c>
      <c r="G13" s="104">
        <v>245387</v>
      </c>
      <c r="H13" s="105">
        <f>G13/G13</f>
        <v>1</v>
      </c>
      <c r="I13" s="104">
        <v>227209</v>
      </c>
      <c r="J13" s="105">
        <v>1</v>
      </c>
      <c r="K13" s="106">
        <v>235921</v>
      </c>
      <c r="L13" s="105">
        <v>1</v>
      </c>
      <c r="M13" s="100"/>
      <c r="N13"/>
    </row>
    <row r="14" spans="1:14" ht="19.2" customHeight="1" thickTop="1">
      <c r="A14" s="100"/>
      <c r="B14" s="90"/>
      <c r="C14" s="102"/>
      <c r="D14" s="101"/>
      <c r="E14" s="102"/>
      <c r="F14" s="101"/>
      <c r="G14" s="102"/>
      <c r="H14" s="101"/>
      <c r="I14" s="102"/>
      <c r="J14" s="101"/>
      <c r="K14" s="103"/>
      <c r="L14" s="101"/>
      <c r="M14" s="100"/>
      <c r="N14"/>
    </row>
    <row r="15" spans="1:14" ht="19.2" customHeight="1">
      <c r="A15" s="100"/>
      <c r="B15" s="93"/>
      <c r="C15" s="82"/>
      <c r="D15" s="82"/>
      <c r="E15" s="82"/>
      <c r="F15" s="82"/>
      <c r="G15" s="82"/>
      <c r="H15" s="82"/>
      <c r="I15" s="82"/>
      <c r="J15" s="82"/>
      <c r="K15" s="82"/>
      <c r="L15" s="75" t="s">
        <v>104</v>
      </c>
      <c r="M15" s="100"/>
      <c r="N15"/>
    </row>
    <row r="16" spans="1:14" ht="19.2" customHeight="1">
      <c r="A16" s="100"/>
      <c r="B16" s="90"/>
      <c r="C16" s="304" t="s">
        <v>85</v>
      </c>
      <c r="D16" s="305"/>
      <c r="E16" s="304" t="s">
        <v>86</v>
      </c>
      <c r="F16" s="305"/>
      <c r="G16" s="304" t="s">
        <v>87</v>
      </c>
      <c r="H16" s="305"/>
      <c r="I16" s="304" t="s">
        <v>88</v>
      </c>
      <c r="J16" s="305"/>
      <c r="K16" s="304" t="s">
        <v>89</v>
      </c>
      <c r="L16" s="305"/>
      <c r="M16" s="100"/>
      <c r="N16"/>
    </row>
    <row r="17" spans="1:15" ht="19.2" customHeight="1" thickBot="1">
      <c r="A17" s="100"/>
      <c r="B17" s="94"/>
      <c r="C17" s="236" t="s">
        <v>90</v>
      </c>
      <c r="D17" s="236" t="s">
        <v>91</v>
      </c>
      <c r="E17" s="236" t="s">
        <v>90</v>
      </c>
      <c r="F17" s="236" t="s">
        <v>91</v>
      </c>
      <c r="G17" s="259" t="s">
        <v>90</v>
      </c>
      <c r="H17" s="259" t="s">
        <v>91</v>
      </c>
      <c r="I17" s="259" t="s">
        <v>90</v>
      </c>
      <c r="J17" s="259" t="s">
        <v>91</v>
      </c>
      <c r="K17" s="259" t="s">
        <v>90</v>
      </c>
      <c r="L17" s="259" t="s">
        <v>91</v>
      </c>
      <c r="M17" s="100"/>
      <c r="N17"/>
    </row>
    <row r="18" spans="1:15" ht="25.05" customHeight="1" thickTop="1">
      <c r="A18" s="100"/>
      <c r="B18" s="253" t="s">
        <v>99</v>
      </c>
      <c r="C18" s="102">
        <v>22711</v>
      </c>
      <c r="D18" s="101">
        <f>C18/C23</f>
        <v>0.18603832007667293</v>
      </c>
      <c r="E18" s="102">
        <v>22305</v>
      </c>
      <c r="F18" s="101">
        <v>0.185</v>
      </c>
      <c r="G18" s="102">
        <v>24243</v>
      </c>
      <c r="H18" s="101">
        <v>0.19700000000000001</v>
      </c>
      <c r="I18" s="103">
        <v>23457</v>
      </c>
      <c r="J18" s="101">
        <v>0.214</v>
      </c>
      <c r="K18" s="103">
        <v>26521</v>
      </c>
      <c r="L18" s="101">
        <v>0.22700000000000001</v>
      </c>
      <c r="M18" s="100"/>
      <c r="N18" s="21"/>
      <c r="O18" s="20"/>
    </row>
    <row r="19" spans="1:15" ht="25.05" customHeight="1">
      <c r="A19" s="100"/>
      <c r="B19" s="254" t="s">
        <v>100</v>
      </c>
      <c r="C19" s="110">
        <v>44382</v>
      </c>
      <c r="D19" s="111">
        <f>C19/C23</f>
        <v>0.36355742686992637</v>
      </c>
      <c r="E19" s="110">
        <v>42747</v>
      </c>
      <c r="F19" s="111">
        <v>0.35499999999999998</v>
      </c>
      <c r="G19" s="110">
        <v>45001</v>
      </c>
      <c r="H19" s="111">
        <v>0.36599999999999999</v>
      </c>
      <c r="I19" s="112">
        <v>39569</v>
      </c>
      <c r="J19" s="111">
        <v>0.36099999999999999</v>
      </c>
      <c r="K19" s="112">
        <v>42255</v>
      </c>
      <c r="L19" s="111">
        <v>0.36199999999999999</v>
      </c>
      <c r="M19" s="100"/>
      <c r="N19" s="21"/>
      <c r="O19" s="20"/>
    </row>
    <row r="20" spans="1:15" ht="25.05" customHeight="1">
      <c r="A20" s="100"/>
      <c r="B20" s="255" t="s">
        <v>101</v>
      </c>
      <c r="C20" s="102">
        <v>30483</v>
      </c>
      <c r="D20" s="101">
        <f>C20/C23</f>
        <v>0.24970305626776543</v>
      </c>
      <c r="E20" s="102">
        <v>25668</v>
      </c>
      <c r="F20" s="101">
        <v>0.21299999999999999</v>
      </c>
      <c r="G20" s="102">
        <v>26090</v>
      </c>
      <c r="H20" s="101">
        <v>0.21199999999999999</v>
      </c>
      <c r="I20" s="103">
        <v>20514</v>
      </c>
      <c r="J20" s="101">
        <v>0.187</v>
      </c>
      <c r="K20" s="103">
        <v>21902</v>
      </c>
      <c r="L20" s="101">
        <v>0.188</v>
      </c>
      <c r="M20" s="100"/>
      <c r="N20" s="21"/>
      <c r="O20" s="20"/>
    </row>
    <row r="21" spans="1:15" ht="25.05" customHeight="1">
      <c r="A21" s="100"/>
      <c r="B21" s="256" t="s">
        <v>102</v>
      </c>
      <c r="C21" s="110">
        <v>12151</v>
      </c>
      <c r="D21" s="111">
        <f>C21/C23</f>
        <v>9.9535539045028959E-2</v>
      </c>
      <c r="E21" s="110">
        <v>14731</v>
      </c>
      <c r="F21" s="111">
        <v>0.122</v>
      </c>
      <c r="G21" s="110">
        <v>15025</v>
      </c>
      <c r="H21" s="111">
        <v>0.122</v>
      </c>
      <c r="I21" s="112">
        <v>12181</v>
      </c>
      <c r="J21" s="111">
        <v>0.111</v>
      </c>
      <c r="K21" s="112">
        <v>14677</v>
      </c>
      <c r="L21" s="111">
        <v>0.126</v>
      </c>
      <c r="M21" s="100"/>
      <c r="N21" s="21"/>
      <c r="O21" s="20"/>
    </row>
    <row r="22" spans="1:15" ht="25.05" customHeight="1" thickBot="1">
      <c r="A22" s="100"/>
      <c r="B22" s="257" t="s">
        <v>79</v>
      </c>
      <c r="C22" s="107">
        <v>12347</v>
      </c>
      <c r="D22" s="108">
        <f>C22/C23</f>
        <v>0.10114108308690417</v>
      </c>
      <c r="E22" s="107">
        <v>14864</v>
      </c>
      <c r="F22" s="108">
        <v>0.124</v>
      </c>
      <c r="G22" s="107">
        <v>12613</v>
      </c>
      <c r="H22" s="108">
        <v>0.10299999999999999</v>
      </c>
      <c r="I22" s="109">
        <v>13936</v>
      </c>
      <c r="J22" s="108">
        <v>0.127</v>
      </c>
      <c r="K22" s="109">
        <v>11226</v>
      </c>
      <c r="L22" s="108">
        <v>9.6000000000000002E-2</v>
      </c>
      <c r="M22" s="100"/>
      <c r="N22" s="21"/>
      <c r="O22" s="20"/>
    </row>
    <row r="23" spans="1:15" ht="25.05" customHeight="1" thickTop="1" thickBot="1">
      <c r="A23" s="100"/>
      <c r="B23" s="258" t="s">
        <v>80</v>
      </c>
      <c r="C23" s="104">
        <v>122077</v>
      </c>
      <c r="D23" s="105">
        <f>C23/C23</f>
        <v>1</v>
      </c>
      <c r="E23" s="104">
        <v>120318</v>
      </c>
      <c r="F23" s="105">
        <v>1</v>
      </c>
      <c r="G23" s="104">
        <v>122975</v>
      </c>
      <c r="H23" s="105">
        <v>1</v>
      </c>
      <c r="I23" s="104">
        <v>109659</v>
      </c>
      <c r="J23" s="105">
        <v>1</v>
      </c>
      <c r="K23" s="106">
        <v>116582</v>
      </c>
      <c r="L23" s="105">
        <v>1</v>
      </c>
      <c r="M23" s="100"/>
      <c r="N23" s="21"/>
      <c r="O23" s="20"/>
    </row>
    <row r="24" spans="1:15" ht="20.100000000000001" customHeight="1" thickTop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69"/>
      <c r="L24" s="69"/>
      <c r="M24" s="100"/>
      <c r="N24"/>
    </row>
    <row r="25" spans="1:15" ht="20.100000000000001" customHeight="1">
      <c r="B25" s="299"/>
      <c r="C25" s="299"/>
      <c r="D25" s="299"/>
      <c r="E25" s="314"/>
      <c r="F25" s="314"/>
      <c r="G25" s="314"/>
      <c r="H25" s="314"/>
      <c r="I25" s="314"/>
      <c r="J25" s="314"/>
      <c r="K25" s="314"/>
      <c r="L25" s="314"/>
      <c r="M25" s="314"/>
      <c r="N25" s="314"/>
    </row>
    <row r="26" spans="1:15"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</row>
    <row r="27" spans="1:15"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</row>
    <row r="28" spans="1:15"/>
    <row r="29" spans="1:15" ht="13.5" customHeight="1"/>
    <row r="30" spans="1:15" ht="13.5" customHeight="1"/>
    <row r="31" spans="1:15"/>
    <row r="32" spans="1:15" hidden="1">
      <c r="G32" s="40"/>
      <c r="H32" s="40"/>
      <c r="I32" s="40"/>
      <c r="J32" s="40"/>
    </row>
    <row r="33" spans="12:12" hidden="1"/>
    <row r="34" spans="12:12" hidden="1"/>
    <row r="35" spans="12:12" hidden="1"/>
    <row r="36" spans="12:12" hidden="1"/>
    <row r="37" spans="12:12" hidden="1"/>
    <row r="38" spans="12:12" hidden="1"/>
    <row r="39" spans="12:12" hidden="1"/>
    <row r="40" spans="12:12" hidden="1"/>
    <row r="41" spans="12:12" hidden="1"/>
    <row r="42" spans="12:12" hidden="1"/>
    <row r="43" spans="12:12" hidden="1"/>
    <row r="44" spans="12:12" hidden="1"/>
    <row r="45" spans="12:12" hidden="1"/>
    <row r="46" spans="12:12" hidden="1">
      <c r="L46" s="181" t="s">
        <v>0</v>
      </c>
    </row>
    <row r="47" spans="12:12" hidden="1"/>
    <row r="48" spans="12:12"/>
    <row r="49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customSheetViews>
    <customSheetView guid="{C5FC5267-B1F0-4E5F-BFA8-DC8FDF06BFC8}" showPageBreaks="1" showGridLines="0" fitToPage="1" printArea="1" hiddenRows="1">
      <selection activeCell="I13" sqref="I13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92523B11-7F5F-42BC-BBF6-5F3045D201E1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2"/>
    </customSheetView>
    <customSheetView guid="{D4ED3D51-8C81-469C-A1BB-93626E9E5B04}" showPageBreaks="1" showGridLines="0" fitToPage="1" printArea="1" hiddenRows="1">
      <selection activeCell="I48" sqref="I48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  <customSheetView guid="{F87F99E6-B7C4-4E61-B317-054F06EA9E84}" showPageBreaks="1" showGridLines="0" fitToPage="1" printArea="1" hiddenRows="1">
      <selection activeCell="N16" sqref="N16"/>
      <pageMargins left="0.70866141732283472" right="0.70866141732283472" top="0.74803149606299213" bottom="0.74803149606299213" header="0.31496062992125984" footer="0.31496062992125984"/>
      <pageSetup paperSize="9" scale="85" orientation="landscape" r:id="rId4"/>
    </customSheetView>
    <customSheetView guid="{EEDB9977-F0CE-48BA-902F-07FAF6DC33CE}" showPageBreaks="1" fitToPage="1" hiddenRows="1" view="pageBreakPreview">
      <selection activeCell="I32" sqref="I32"/>
      <pageMargins left="0.70866141732283472" right="0.70866141732283472" top="0.74803149606299213" bottom="0.74803149606299213" header="0.31496062992125984" footer="0.31496062992125984"/>
      <pageSetup paperSize="9" scale="90" orientation="landscape" copies="8" r:id="rId5"/>
    </customSheetView>
    <customSheetView guid="{92AA98D0-3641-41E5-BE32-988DB4925F31}" showPageBreaks="1" hiddenRows="1" view="pageBreakPreview">
      <selection activeCell="D3" sqref="D3"/>
      <pageMargins left="0.7" right="0.7" top="0.75" bottom="0.75" header="0.3" footer="0.3"/>
      <pageSetup paperSize="8" scale="85" orientation="landscape" r:id="rId6"/>
    </customSheetView>
    <customSheetView guid="{2850F775-3358-4069-B70B-A68B9395E65A}" showPageBreaks="1" hiddenRows="1" view="pageBreakPreview">
      <selection activeCell="N16" sqref="M16:N16"/>
      <pageMargins left="0.7" right="0.7" top="0.75" bottom="0.75" header="0.3" footer="0.3"/>
      <pageSetup paperSize="8" scale="85" orientation="landscape" r:id="rId7"/>
    </customSheetView>
    <customSheetView guid="{876E7550-E50F-4AAE-BF4C-461ED15B5E05}" showPageBreaks="1" hiddenRows="1" view="pageBreakPreview" topLeftCell="A4">
      <selection activeCell="D3" sqref="D3"/>
      <pageMargins left="0.7" right="0.7" top="0.75" bottom="0.75" header="0.3" footer="0.3"/>
      <pageSetup paperSize="8" scale="85" orientation="landscape" r:id="rId8"/>
    </customSheetView>
    <customSheetView guid="{13AE57B1-B20B-44A8-9DC0-260FC29C756B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9"/>
    </customSheetView>
  </customSheetViews>
  <mergeCells count="12">
    <mergeCell ref="B25:N27"/>
    <mergeCell ref="E16:F16"/>
    <mergeCell ref="G16:H16"/>
    <mergeCell ref="I16:J16"/>
    <mergeCell ref="K16:L16"/>
    <mergeCell ref="C16:D16"/>
    <mergeCell ref="A2:M2"/>
    <mergeCell ref="E6:F6"/>
    <mergeCell ref="G6:H6"/>
    <mergeCell ref="I6:J6"/>
    <mergeCell ref="K6:L6"/>
    <mergeCell ref="C6:D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showGridLines="0" zoomScaleNormal="100" zoomScaleSheetLayoutView="90" workbookViewId="0">
      <selection activeCell="A2" sqref="A2:I2"/>
    </sheetView>
  </sheetViews>
  <sheetFormatPr defaultColWidth="9" defaultRowHeight="13.2"/>
  <cols>
    <col min="1" max="1" width="4.44140625" style="9" customWidth="1"/>
    <col min="2" max="3" width="3.6640625" style="9" customWidth="1"/>
    <col min="4" max="4" width="26.109375" style="9" customWidth="1"/>
    <col min="5" max="9" width="18.77734375" style="9" customWidth="1"/>
    <col min="10" max="10" width="4.109375" style="9" customWidth="1"/>
    <col min="11" max="16384" width="9" style="9"/>
  </cols>
  <sheetData>
    <row r="2" spans="1:13" s="6" customFormat="1" ht="35.4">
      <c r="A2" s="296" t="s">
        <v>105</v>
      </c>
      <c r="B2" s="296"/>
      <c r="C2" s="296"/>
      <c r="D2" s="296"/>
      <c r="E2" s="296"/>
      <c r="F2" s="296"/>
      <c r="G2" s="296"/>
      <c r="H2" s="296"/>
      <c r="I2" s="296"/>
    </row>
    <row r="3" spans="1:13" ht="14.4">
      <c r="B3" s="113"/>
      <c r="C3" s="113"/>
      <c r="D3" s="113"/>
      <c r="E3" s="113"/>
      <c r="F3" s="113"/>
      <c r="G3" s="113"/>
      <c r="H3" s="113"/>
      <c r="I3" s="113"/>
    </row>
    <row r="4" spans="1:13" s="12" customFormat="1" ht="14.4">
      <c r="B4" s="114"/>
      <c r="C4" s="114"/>
      <c r="D4" s="113"/>
      <c r="E4" s="113"/>
      <c r="F4" s="113"/>
      <c r="G4" s="113"/>
      <c r="H4" s="113"/>
      <c r="I4" s="276" t="s">
        <v>135</v>
      </c>
      <c r="J4" s="11"/>
    </row>
    <row r="5" spans="1:13" s="12" customFormat="1" ht="22.2" customHeight="1" thickBot="1">
      <c r="A5" s="11"/>
      <c r="B5" s="120"/>
      <c r="C5" s="120"/>
      <c r="D5" s="120"/>
      <c r="E5" s="275" t="s">
        <v>130</v>
      </c>
      <c r="F5" s="275" t="s">
        <v>131</v>
      </c>
      <c r="G5" s="275" t="s">
        <v>132</v>
      </c>
      <c r="H5" s="275" t="s">
        <v>133</v>
      </c>
      <c r="I5" s="275" t="s">
        <v>134</v>
      </c>
      <c r="J5" s="13"/>
      <c r="K5" s="13"/>
      <c r="L5" s="13"/>
      <c r="M5" s="13"/>
    </row>
    <row r="6" spans="1:13" s="15" customFormat="1" ht="17.100000000000001" customHeight="1" thickTop="1">
      <c r="A6" s="14"/>
      <c r="B6" s="260" t="s">
        <v>106</v>
      </c>
      <c r="C6" s="260"/>
      <c r="D6" s="260"/>
      <c r="E6" s="127"/>
      <c r="F6" s="127"/>
      <c r="G6" s="127"/>
      <c r="H6" s="127"/>
      <c r="I6" s="127"/>
      <c r="J6" s="14"/>
      <c r="K6" s="14"/>
    </row>
    <row r="7" spans="1:13" s="15" customFormat="1" ht="17.100000000000001" customHeight="1">
      <c r="A7" s="14"/>
      <c r="B7" s="261"/>
      <c r="C7" s="261" t="s">
        <v>107</v>
      </c>
      <c r="D7" s="261"/>
      <c r="E7" s="124">
        <v>102930</v>
      </c>
      <c r="F7" s="124">
        <v>104424</v>
      </c>
      <c r="G7" s="124">
        <v>101961</v>
      </c>
      <c r="H7" s="124">
        <v>103684</v>
      </c>
      <c r="I7" s="124">
        <v>105097</v>
      </c>
      <c r="J7" s="14"/>
    </row>
    <row r="8" spans="1:13" s="15" customFormat="1" ht="17.100000000000001" customHeight="1">
      <c r="A8" s="14"/>
      <c r="B8" s="262"/>
      <c r="C8" s="262"/>
      <c r="D8" s="263" t="s">
        <v>108</v>
      </c>
      <c r="E8" s="116">
        <v>14192</v>
      </c>
      <c r="F8" s="116">
        <v>18130</v>
      </c>
      <c r="G8" s="116">
        <v>22516</v>
      </c>
      <c r="H8" s="116">
        <v>26423</v>
      </c>
      <c r="I8" s="116">
        <v>30803</v>
      </c>
      <c r="J8" s="14"/>
    </row>
    <row r="9" spans="1:13" s="15" customFormat="1" ht="17.100000000000001" customHeight="1">
      <c r="A9" s="14"/>
      <c r="B9" s="262"/>
      <c r="C9" s="262"/>
      <c r="D9" s="263" t="s">
        <v>109</v>
      </c>
      <c r="E9" s="117">
        <v>60667</v>
      </c>
      <c r="F9" s="117">
        <v>58167</v>
      </c>
      <c r="G9" s="116">
        <v>54795</v>
      </c>
      <c r="H9" s="116">
        <v>52009</v>
      </c>
      <c r="I9" s="116">
        <v>49841</v>
      </c>
      <c r="J9" s="14"/>
    </row>
    <row r="10" spans="1:13" s="15" customFormat="1" ht="17.100000000000001" customHeight="1">
      <c r="A10" s="14"/>
      <c r="B10" s="262"/>
      <c r="C10" s="262"/>
      <c r="D10" s="263" t="s">
        <v>110</v>
      </c>
      <c r="E10" s="116">
        <v>21219</v>
      </c>
      <c r="F10" s="116">
        <v>22703</v>
      </c>
      <c r="G10" s="116">
        <v>19175</v>
      </c>
      <c r="H10" s="116">
        <v>19325</v>
      </c>
      <c r="I10" s="116">
        <v>19455</v>
      </c>
      <c r="J10" s="14"/>
    </row>
    <row r="11" spans="1:13" s="15" customFormat="1" ht="17.100000000000001" customHeight="1">
      <c r="A11" s="14"/>
      <c r="B11" s="264"/>
      <c r="C11" s="264"/>
      <c r="D11" s="265" t="s">
        <v>111</v>
      </c>
      <c r="E11" s="121">
        <v>6850</v>
      </c>
      <c r="F11" s="121">
        <v>5422</v>
      </c>
      <c r="G11" s="121">
        <v>5473</v>
      </c>
      <c r="H11" s="121">
        <v>5925</v>
      </c>
      <c r="I11" s="121">
        <v>4997</v>
      </c>
      <c r="J11" s="14"/>
    </row>
    <row r="12" spans="1:13" s="15" customFormat="1" ht="17.100000000000001" customHeight="1">
      <c r="A12" s="14"/>
      <c r="B12" s="261"/>
      <c r="C12" s="261" t="s">
        <v>112</v>
      </c>
      <c r="D12" s="261"/>
      <c r="E12" s="124">
        <v>23098</v>
      </c>
      <c r="F12" s="124">
        <v>23524</v>
      </c>
      <c r="G12" s="124">
        <v>22319</v>
      </c>
      <c r="H12" s="124">
        <v>22067</v>
      </c>
      <c r="I12" s="124">
        <v>24395</v>
      </c>
      <c r="J12" s="16"/>
      <c r="K12" s="14"/>
    </row>
    <row r="13" spans="1:13" s="15" customFormat="1" ht="17.100000000000001" customHeight="1">
      <c r="A13" s="14"/>
      <c r="B13" s="262"/>
      <c r="C13" s="262"/>
      <c r="D13" s="262" t="s">
        <v>113</v>
      </c>
      <c r="E13" s="116">
        <v>12625</v>
      </c>
      <c r="F13" s="116">
        <v>12725</v>
      </c>
      <c r="G13" s="116">
        <v>12058</v>
      </c>
      <c r="H13" s="116">
        <v>11745</v>
      </c>
      <c r="I13" s="116">
        <v>12210</v>
      </c>
      <c r="J13" s="16"/>
      <c r="K13" s="14"/>
    </row>
    <row r="14" spans="1:13" s="15" customFormat="1" ht="17.100000000000001" customHeight="1">
      <c r="A14" s="14"/>
      <c r="B14" s="262"/>
      <c r="C14" s="262"/>
      <c r="D14" s="262" t="s">
        <v>114</v>
      </c>
      <c r="E14" s="116">
        <v>1533</v>
      </c>
      <c r="F14" s="116">
        <v>1131</v>
      </c>
      <c r="G14" s="116">
        <v>1003</v>
      </c>
      <c r="H14" s="116">
        <v>841</v>
      </c>
      <c r="I14" s="116">
        <v>878</v>
      </c>
      <c r="J14" s="14"/>
    </row>
    <row r="15" spans="1:13" s="15" customFormat="1" ht="17.100000000000001" customHeight="1" thickBot="1">
      <c r="A15" s="14"/>
      <c r="B15" s="266"/>
      <c r="C15" s="266"/>
      <c r="D15" s="266" t="s">
        <v>115</v>
      </c>
      <c r="E15" s="122">
        <v>8938</v>
      </c>
      <c r="F15" s="122">
        <v>9667</v>
      </c>
      <c r="G15" s="122">
        <v>9257</v>
      </c>
      <c r="H15" s="122">
        <v>9479</v>
      </c>
      <c r="I15" s="122">
        <v>11305</v>
      </c>
      <c r="J15" s="14"/>
    </row>
    <row r="16" spans="1:13" s="15" customFormat="1" ht="17.100000000000001" customHeight="1" thickTop="1" thickBot="1">
      <c r="A16" s="14"/>
      <c r="B16" s="267" t="s">
        <v>39</v>
      </c>
      <c r="C16" s="267"/>
      <c r="D16" s="267"/>
      <c r="E16" s="123">
        <v>126028</v>
      </c>
      <c r="F16" s="123">
        <v>127948</v>
      </c>
      <c r="G16" s="123">
        <v>124281</v>
      </c>
      <c r="H16" s="123">
        <v>125751</v>
      </c>
      <c r="I16" s="123">
        <v>129493</v>
      </c>
      <c r="J16" s="14"/>
    </row>
    <row r="17" spans="1:10" s="15" customFormat="1" ht="17.100000000000001" customHeight="1" thickTop="1">
      <c r="A17" s="14"/>
      <c r="B17" s="268" t="s">
        <v>116</v>
      </c>
      <c r="C17" s="268"/>
      <c r="D17" s="268"/>
      <c r="E17" s="182"/>
      <c r="F17" s="182"/>
      <c r="G17" s="182"/>
      <c r="H17" s="182"/>
      <c r="I17" s="182"/>
      <c r="J17" s="14"/>
    </row>
    <row r="18" spans="1:10" s="15" customFormat="1" ht="17.100000000000001" customHeight="1">
      <c r="A18" s="14"/>
      <c r="B18" s="261" t="s">
        <v>117</v>
      </c>
      <c r="C18" s="261" t="s">
        <v>118</v>
      </c>
      <c r="D18" s="261"/>
      <c r="E18" s="124">
        <v>63410</v>
      </c>
      <c r="F18" s="124">
        <v>54612</v>
      </c>
      <c r="G18" s="124">
        <v>51169</v>
      </c>
      <c r="H18" s="124">
        <v>50242</v>
      </c>
      <c r="I18" s="124">
        <v>49708</v>
      </c>
      <c r="J18" s="14"/>
    </row>
    <row r="19" spans="1:10" s="15" customFormat="1" ht="17.100000000000001" customHeight="1">
      <c r="A19" s="14"/>
      <c r="B19" s="262"/>
      <c r="C19" s="262"/>
      <c r="D19" s="262" t="s">
        <v>119</v>
      </c>
      <c r="E19" s="116">
        <v>41695</v>
      </c>
      <c r="F19" s="116">
        <v>40543</v>
      </c>
      <c r="G19" s="116">
        <v>36858</v>
      </c>
      <c r="H19" s="116">
        <v>37553</v>
      </c>
      <c r="I19" s="116">
        <v>36392</v>
      </c>
      <c r="J19" s="14"/>
    </row>
    <row r="20" spans="1:10" s="15" customFormat="1" ht="17.100000000000001" customHeight="1">
      <c r="A20" s="14"/>
      <c r="B20" s="262"/>
      <c r="C20" s="262"/>
      <c r="D20" s="262" t="s">
        <v>47</v>
      </c>
      <c r="E20" s="119">
        <v>12172</v>
      </c>
      <c r="F20" s="119">
        <v>5925</v>
      </c>
      <c r="G20" s="119">
        <v>6295</v>
      </c>
      <c r="H20" s="119">
        <v>4883</v>
      </c>
      <c r="I20" s="119">
        <v>5385</v>
      </c>
      <c r="J20" s="14"/>
    </row>
    <row r="21" spans="1:10" s="15" customFormat="1" ht="17.100000000000001" customHeight="1">
      <c r="A21" s="14"/>
      <c r="B21" s="264"/>
      <c r="C21" s="264"/>
      <c r="D21" s="264" t="s">
        <v>111</v>
      </c>
      <c r="E21" s="127">
        <v>9542</v>
      </c>
      <c r="F21" s="127">
        <v>8142</v>
      </c>
      <c r="G21" s="127">
        <v>8015</v>
      </c>
      <c r="H21" s="127">
        <v>7806</v>
      </c>
      <c r="I21" s="127">
        <v>7930</v>
      </c>
      <c r="J21" s="14"/>
    </row>
    <row r="22" spans="1:10" s="15" customFormat="1" ht="17.100000000000001" customHeight="1">
      <c r="A22" s="14"/>
      <c r="B22" s="261"/>
      <c r="C22" s="261" t="s">
        <v>120</v>
      </c>
      <c r="D22" s="261"/>
      <c r="E22" s="124">
        <v>9792</v>
      </c>
      <c r="F22" s="124">
        <v>13733</v>
      </c>
      <c r="G22" s="124">
        <v>11303</v>
      </c>
      <c r="H22" s="124">
        <v>9576</v>
      </c>
      <c r="I22" s="124">
        <v>9152</v>
      </c>
      <c r="J22" s="14"/>
    </row>
    <row r="23" spans="1:10" s="15" customFormat="1" ht="17.100000000000001" customHeight="1">
      <c r="A23" s="14"/>
      <c r="B23" s="262"/>
      <c r="C23" s="262"/>
      <c r="D23" s="262" t="s">
        <v>49</v>
      </c>
      <c r="E23" s="116">
        <v>4681</v>
      </c>
      <c r="F23" s="116">
        <v>8253</v>
      </c>
      <c r="G23" s="116">
        <v>6007</v>
      </c>
      <c r="H23" s="116">
        <v>4603</v>
      </c>
      <c r="I23" s="116">
        <v>3161</v>
      </c>
      <c r="J23" s="14"/>
    </row>
    <row r="24" spans="1:10" s="15" customFormat="1" ht="17.100000000000001" customHeight="1" thickBot="1">
      <c r="A24" s="14"/>
      <c r="B24" s="262"/>
      <c r="C24" s="262"/>
      <c r="D24" s="262" t="s">
        <v>111</v>
      </c>
      <c r="E24" s="116">
        <v>5111</v>
      </c>
      <c r="F24" s="116">
        <v>5480</v>
      </c>
      <c r="G24" s="116">
        <v>5296</v>
      </c>
      <c r="H24" s="116">
        <v>4973</v>
      </c>
      <c r="I24" s="116">
        <v>5991</v>
      </c>
      <c r="J24" s="14"/>
    </row>
    <row r="25" spans="1:10" s="15" customFormat="1" ht="17.100000000000001" customHeight="1" thickTop="1" thickBot="1">
      <c r="A25" s="14"/>
      <c r="B25" s="267" t="s">
        <v>121</v>
      </c>
      <c r="C25" s="267"/>
      <c r="D25" s="267"/>
      <c r="E25" s="123">
        <v>73202</v>
      </c>
      <c r="F25" s="123">
        <v>68345</v>
      </c>
      <c r="G25" s="123">
        <v>62472</v>
      </c>
      <c r="H25" s="123">
        <v>59819</v>
      </c>
      <c r="I25" s="123">
        <v>58861</v>
      </c>
      <c r="J25" s="14"/>
    </row>
    <row r="26" spans="1:10" s="15" customFormat="1" ht="17.100000000000001" customHeight="1" thickTop="1">
      <c r="A26" s="14"/>
      <c r="B26" s="268" t="s">
        <v>122</v>
      </c>
      <c r="C26" s="269"/>
      <c r="D26" s="270"/>
      <c r="E26" s="182"/>
      <c r="F26" s="182"/>
      <c r="G26" s="182"/>
      <c r="H26" s="125"/>
      <c r="I26" s="182"/>
      <c r="J26" s="14"/>
    </row>
    <row r="27" spans="1:10" s="15" customFormat="1" ht="17.100000000000001" customHeight="1">
      <c r="A27" s="14"/>
      <c r="B27" s="261" t="s">
        <v>43</v>
      </c>
      <c r="C27" s="261"/>
      <c r="D27" s="271"/>
      <c r="E27" s="138">
        <f>E28+E29+E30+E31</f>
        <v>52923</v>
      </c>
      <c r="F27" s="138">
        <v>56538</v>
      </c>
      <c r="G27" s="138">
        <v>60702</v>
      </c>
      <c r="H27" s="124">
        <f>H28+H29+H30+H31</f>
        <v>64481</v>
      </c>
      <c r="I27" s="124">
        <v>69127</v>
      </c>
      <c r="J27" s="14"/>
    </row>
    <row r="28" spans="1:10" s="15" customFormat="1" ht="17.100000000000001" customHeight="1">
      <c r="A28" s="14"/>
      <c r="B28" s="272"/>
      <c r="C28" s="262" t="s">
        <v>41</v>
      </c>
      <c r="D28" s="262"/>
      <c r="E28" s="51">
        <v>12133</v>
      </c>
      <c r="F28" s="51">
        <v>12133</v>
      </c>
      <c r="G28" s="51">
        <v>12133</v>
      </c>
      <c r="H28" s="116">
        <v>12133</v>
      </c>
      <c r="I28" s="116">
        <v>12133</v>
      </c>
      <c r="J28" s="14"/>
    </row>
    <row r="29" spans="1:10" s="15" customFormat="1" ht="17.100000000000001" customHeight="1">
      <c r="A29" s="14"/>
      <c r="B29" s="272"/>
      <c r="C29" s="262" t="s">
        <v>123</v>
      </c>
      <c r="D29" s="262"/>
      <c r="E29" s="51">
        <v>13912</v>
      </c>
      <c r="F29" s="51">
        <v>13912</v>
      </c>
      <c r="G29" s="51">
        <v>13912</v>
      </c>
      <c r="H29" s="116">
        <v>13912</v>
      </c>
      <c r="I29" s="116">
        <v>13853</v>
      </c>
      <c r="J29" s="14"/>
    </row>
    <row r="30" spans="1:10" s="15" customFormat="1" ht="17.100000000000001" customHeight="1">
      <c r="A30" s="14"/>
      <c r="B30" s="272"/>
      <c r="C30" s="262" t="s">
        <v>124</v>
      </c>
      <c r="D30" s="262"/>
      <c r="E30" s="139">
        <v>27414</v>
      </c>
      <c r="F30" s="139">
        <v>31029</v>
      </c>
      <c r="G30" s="139">
        <v>35195</v>
      </c>
      <c r="H30" s="118">
        <v>40476</v>
      </c>
      <c r="I30" s="118">
        <v>45183</v>
      </c>
      <c r="J30" s="14"/>
    </row>
    <row r="31" spans="1:10" s="15" customFormat="1" ht="17.100000000000001" customHeight="1">
      <c r="A31" s="14"/>
      <c r="B31" s="264"/>
      <c r="C31" s="264" t="s">
        <v>125</v>
      </c>
      <c r="D31" s="264"/>
      <c r="E31" s="287">
        <v>-536</v>
      </c>
      <c r="F31" s="287">
        <v>-537</v>
      </c>
      <c r="G31" s="287">
        <v>-539</v>
      </c>
      <c r="H31" s="288">
        <v>-2040</v>
      </c>
      <c r="I31" s="288">
        <v>-2042</v>
      </c>
      <c r="J31" s="14"/>
    </row>
    <row r="32" spans="1:10" s="15" customFormat="1" ht="17.100000000000001" customHeight="1">
      <c r="A32" s="14"/>
      <c r="B32" s="264" t="s">
        <v>126</v>
      </c>
      <c r="C32" s="264"/>
      <c r="D32" s="264"/>
      <c r="E32" s="287">
        <v>-137</v>
      </c>
      <c r="F32" s="287">
        <v>3026</v>
      </c>
      <c r="G32" s="287">
        <v>1061</v>
      </c>
      <c r="H32" s="288">
        <v>1391</v>
      </c>
      <c r="I32" s="288">
        <v>1428</v>
      </c>
      <c r="J32" s="14"/>
    </row>
    <row r="33" spans="1:10" s="15" customFormat="1" ht="17.100000000000001" customHeight="1" thickBot="1">
      <c r="A33" s="14"/>
      <c r="B33" s="273" t="s">
        <v>127</v>
      </c>
      <c r="C33" s="273"/>
      <c r="D33" s="273"/>
      <c r="E33" s="128">
        <v>39</v>
      </c>
      <c r="F33" s="128">
        <v>38</v>
      </c>
      <c r="G33" s="128">
        <v>44</v>
      </c>
      <c r="H33" s="128">
        <v>59</v>
      </c>
      <c r="I33" s="128">
        <v>75</v>
      </c>
      <c r="J33" s="14"/>
    </row>
    <row r="34" spans="1:10" s="15" customFormat="1" ht="17.100000000000001" customHeight="1" thickTop="1" thickBot="1">
      <c r="A34" s="14"/>
      <c r="B34" s="274" t="s">
        <v>128</v>
      </c>
      <c r="C34" s="274"/>
      <c r="D34" s="274"/>
      <c r="E34" s="126">
        <v>52825</v>
      </c>
      <c r="F34" s="126">
        <v>59603</v>
      </c>
      <c r="G34" s="126">
        <v>61808</v>
      </c>
      <c r="H34" s="126">
        <v>65932</v>
      </c>
      <c r="I34" s="126">
        <v>70631</v>
      </c>
      <c r="J34" s="14"/>
    </row>
    <row r="35" spans="1:10" s="15" customFormat="1" ht="17.100000000000001" customHeight="1" thickTop="1" thickBot="1">
      <c r="A35" s="14"/>
      <c r="B35" s="274" t="s">
        <v>129</v>
      </c>
      <c r="C35" s="274"/>
      <c r="D35" s="274"/>
      <c r="E35" s="126">
        <v>126028</v>
      </c>
      <c r="F35" s="126">
        <v>127948</v>
      </c>
      <c r="G35" s="126">
        <v>124281</v>
      </c>
      <c r="H35" s="126">
        <v>125751</v>
      </c>
      <c r="I35" s="126">
        <v>129493</v>
      </c>
      <c r="J35" s="14"/>
    </row>
    <row r="36" spans="1:10" ht="13.8" thickTop="1">
      <c r="A36" s="115"/>
      <c r="B36" s="115"/>
      <c r="C36" s="115"/>
      <c r="D36" s="115"/>
      <c r="E36" s="115"/>
      <c r="F36" s="115"/>
      <c r="G36" s="115"/>
      <c r="H36" s="115"/>
      <c r="I36" s="115"/>
    </row>
    <row r="37" spans="1:10">
      <c r="A37" s="115"/>
      <c r="B37" s="115"/>
      <c r="C37" s="115"/>
      <c r="D37" s="115"/>
      <c r="E37" s="115"/>
      <c r="F37" s="115"/>
      <c r="G37" s="115"/>
      <c r="H37" s="115"/>
      <c r="I37" s="115"/>
    </row>
  </sheetData>
  <customSheetViews>
    <customSheetView guid="{C5FC5267-B1F0-4E5F-BFA8-DC8FDF06BFC8}" showPageBreaks="1" showGridLines="0" printArea="1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1"/>
    </customSheetView>
    <customSheetView guid="{92523B11-7F5F-42BC-BBF6-5F3045D201E1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2"/>
    </customSheetView>
    <customSheetView guid="{D4ED3D51-8C81-469C-A1BB-93626E9E5B04}" showPageBreaks="1" showGridLines="0" printArea="1">
      <selection activeCell="I15" sqref="I15"/>
      <pageMargins left="0.70866141732283472" right="0.70866141732283472" top="0.74803149606299213" bottom="0.74803149606299213" header="0.31496062992125984" footer="0.31496062992125984"/>
      <pageSetup paperSize="9" scale="83" orientation="landscape" r:id="rId3"/>
    </customSheetView>
    <customSheetView guid="{F87F99E6-B7C4-4E61-B317-054F06EA9E84}" showPageBreaks="1" showGridLines="0" printArea="1">
      <selection activeCell="D21" sqref="D21"/>
      <pageMargins left="0.70866141732283472" right="0.70866141732283472" top="0.74803149606299213" bottom="0.74803149606299213" header="0.31496062992125984" footer="0.31496062992125984"/>
      <pageSetup paperSize="9" scale="83" orientation="landscape" r:id="rId4"/>
    </customSheetView>
    <customSheetView guid="{13AE57B1-B20B-44A8-9DC0-260FC29C756B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5"/>
    </customSheetView>
  </customSheetViews>
  <mergeCells count="1">
    <mergeCell ref="A2:I2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45"/>
  <sheetViews>
    <sheetView showGridLines="0" zoomScaleNormal="100" zoomScaleSheetLayoutView="90" workbookViewId="0">
      <selection activeCell="A2" sqref="A2:L2"/>
    </sheetView>
  </sheetViews>
  <sheetFormatPr defaultRowHeight="13.2"/>
  <cols>
    <col min="1" max="1" width="5" customWidth="1"/>
    <col min="2" max="2" width="15.109375" customWidth="1"/>
    <col min="3" max="3" width="12.77734375" customWidth="1"/>
    <col min="4" max="4" width="9.77734375" customWidth="1"/>
    <col min="5" max="5" width="12.77734375" customWidth="1"/>
    <col min="6" max="6" width="9.77734375" customWidth="1"/>
    <col min="7" max="7" width="12.77734375" customWidth="1"/>
    <col min="8" max="8" width="9.77734375" customWidth="1"/>
    <col min="9" max="9" width="12.77734375" customWidth="1"/>
    <col min="10" max="10" width="9.77734375" customWidth="1"/>
    <col min="11" max="11" width="12.77734375" customWidth="1"/>
    <col min="12" max="12" width="9.77734375" customWidth="1"/>
    <col min="13" max="13" width="3.109375" customWidth="1"/>
  </cols>
  <sheetData>
    <row r="2" spans="1:13" ht="35.4">
      <c r="A2" s="313" t="s">
        <v>136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189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2.2" customHeight="1">
      <c r="A6" s="4"/>
      <c r="B6" s="87"/>
      <c r="C6" s="87"/>
      <c r="D6" s="87"/>
      <c r="E6" s="88"/>
      <c r="F6" s="88"/>
      <c r="G6" s="88"/>
      <c r="H6" s="88"/>
      <c r="I6" s="88"/>
      <c r="J6" s="88"/>
      <c r="K6" s="88"/>
      <c r="L6" s="75" t="s">
        <v>92</v>
      </c>
    </row>
    <row r="7" spans="1:13" ht="22.2" customHeight="1">
      <c r="A7" s="4"/>
      <c r="B7" s="90"/>
      <c r="C7" s="304" t="s">
        <v>85</v>
      </c>
      <c r="D7" s="305"/>
      <c r="E7" s="304" t="s">
        <v>86</v>
      </c>
      <c r="F7" s="305"/>
      <c r="G7" s="304" t="s">
        <v>87</v>
      </c>
      <c r="H7" s="305"/>
      <c r="I7" s="304" t="s">
        <v>88</v>
      </c>
      <c r="J7" s="305"/>
      <c r="K7" s="304" t="s">
        <v>89</v>
      </c>
      <c r="L7" s="305"/>
    </row>
    <row r="8" spans="1:13" ht="22.2" customHeight="1" thickBot="1">
      <c r="B8" s="94"/>
      <c r="C8" s="236" t="s">
        <v>103</v>
      </c>
      <c r="D8" s="236" t="s">
        <v>91</v>
      </c>
      <c r="E8" s="236" t="s">
        <v>103</v>
      </c>
      <c r="F8" s="236" t="s">
        <v>91</v>
      </c>
      <c r="G8" s="236" t="s">
        <v>103</v>
      </c>
      <c r="H8" s="236" t="s">
        <v>91</v>
      </c>
      <c r="I8" s="236" t="s">
        <v>103</v>
      </c>
      <c r="J8" s="236" t="s">
        <v>91</v>
      </c>
      <c r="K8" s="236" t="s">
        <v>103</v>
      </c>
      <c r="L8" s="236" t="s">
        <v>91</v>
      </c>
    </row>
    <row r="9" spans="1:13" ht="22.2" customHeight="1" thickTop="1">
      <c r="B9" s="255" t="s">
        <v>137</v>
      </c>
      <c r="C9" s="91">
        <v>180170</v>
      </c>
      <c r="D9" s="83">
        <f>C9/C$13</f>
        <v>0.69873415757876611</v>
      </c>
      <c r="E9" s="91">
        <v>173048</v>
      </c>
      <c r="F9" s="83">
        <f>E9/E$13</f>
        <v>0.67823926190410866</v>
      </c>
      <c r="G9" s="91">
        <v>167914</v>
      </c>
      <c r="H9" s="83">
        <f>G9/G$13</f>
        <v>0.68428237844710604</v>
      </c>
      <c r="I9" s="91">
        <v>151912</v>
      </c>
      <c r="J9" s="83">
        <f>I9/I$13</f>
        <v>0.66860027551725509</v>
      </c>
      <c r="K9" s="158">
        <v>149024</v>
      </c>
      <c r="L9" s="159">
        <v>0.63200000000000001</v>
      </c>
      <c r="M9" s="19"/>
    </row>
    <row r="10" spans="1:13" ht="22.2" customHeight="1">
      <c r="B10" s="254" t="s">
        <v>138</v>
      </c>
      <c r="C10" s="99">
        <v>3918</v>
      </c>
      <c r="D10" s="84">
        <f>C10/C$13</f>
        <v>1.519476288723764E-2</v>
      </c>
      <c r="E10" s="99">
        <v>5363</v>
      </c>
      <c r="F10" s="84">
        <f>E10/E$13</f>
        <v>2.1019585095417081E-2</v>
      </c>
      <c r="G10" s="99">
        <v>5840</v>
      </c>
      <c r="H10" s="84">
        <f>G10/G$13</f>
        <v>2.379914176382612E-2</v>
      </c>
      <c r="I10" s="99">
        <v>5995</v>
      </c>
      <c r="J10" s="84">
        <f>I10/I$13</f>
        <v>2.6385398465729789E-2</v>
      </c>
      <c r="K10" s="160">
        <v>8628</v>
      </c>
      <c r="L10" s="161">
        <v>3.6999999999999998E-2</v>
      </c>
      <c r="M10" s="19"/>
    </row>
    <row r="11" spans="1:13" ht="22.2" customHeight="1">
      <c r="B11" s="254" t="s">
        <v>139</v>
      </c>
      <c r="C11" s="99">
        <v>2430</v>
      </c>
      <c r="D11" s="84">
        <f>C11/C$13</f>
        <v>9.4240106727890415E-3</v>
      </c>
      <c r="E11" s="99">
        <v>2506</v>
      </c>
      <c r="F11" s="84">
        <f>E11/E$13</f>
        <v>9.821942988833713E-3</v>
      </c>
      <c r="G11" s="99">
        <v>2662</v>
      </c>
      <c r="H11" s="84">
        <f>G11/G$13</f>
        <v>1.0848170440976905E-2</v>
      </c>
      <c r="I11" s="99">
        <v>2518</v>
      </c>
      <c r="J11" s="84">
        <f>I11/I$13</f>
        <v>1.1082307479017117E-2</v>
      </c>
      <c r="K11" s="160">
        <v>4034</v>
      </c>
      <c r="L11" s="161">
        <v>1.7000000000000001E-2</v>
      </c>
      <c r="M11" s="19"/>
    </row>
    <row r="12" spans="1:13" ht="22.2" customHeight="1" thickBot="1">
      <c r="B12" s="257" t="s">
        <v>140</v>
      </c>
      <c r="C12" s="97">
        <v>71333</v>
      </c>
      <c r="D12" s="98">
        <f>C12/C$13</f>
        <v>0.27664319066751469</v>
      </c>
      <c r="E12" s="97">
        <v>74225</v>
      </c>
      <c r="F12" s="98">
        <f>E12/E$13</f>
        <v>0.29091529064093469</v>
      </c>
      <c r="G12" s="97">
        <v>68970</v>
      </c>
      <c r="H12" s="98">
        <f>G12/G$13</f>
        <v>0.28106623415258347</v>
      </c>
      <c r="I12" s="97">
        <v>66783</v>
      </c>
      <c r="J12" s="98">
        <f>I12/I$13</f>
        <v>0.293927617303892</v>
      </c>
      <c r="K12" s="162">
        <v>74234</v>
      </c>
      <c r="L12" s="163">
        <v>0.315</v>
      </c>
      <c r="M12" s="19"/>
    </row>
    <row r="13" spans="1:13" ht="22.2" customHeight="1" thickTop="1" thickBot="1">
      <c r="B13" s="258" t="s">
        <v>80</v>
      </c>
      <c r="C13" s="95">
        <v>257852</v>
      </c>
      <c r="D13" s="96">
        <f>C13/C$13</f>
        <v>1</v>
      </c>
      <c r="E13" s="95">
        <v>255143</v>
      </c>
      <c r="F13" s="96">
        <f>E13/E$13</f>
        <v>1</v>
      </c>
      <c r="G13" s="95">
        <v>245387</v>
      </c>
      <c r="H13" s="96">
        <f>+G13/G13</f>
        <v>1</v>
      </c>
      <c r="I13" s="95">
        <v>227209</v>
      </c>
      <c r="J13" s="96">
        <f>+I13/I13</f>
        <v>1</v>
      </c>
      <c r="K13" s="164">
        <v>235921</v>
      </c>
      <c r="L13" s="165">
        <v>1</v>
      </c>
    </row>
    <row r="14" spans="1:13" ht="22.2" customHeight="1" thickTop="1">
      <c r="B14" s="89"/>
      <c r="C14" s="91"/>
      <c r="D14" s="83"/>
      <c r="E14" s="91"/>
      <c r="F14" s="83"/>
      <c r="G14" s="91"/>
      <c r="H14" s="83"/>
      <c r="I14" s="91"/>
      <c r="J14" s="83"/>
      <c r="K14" s="91"/>
      <c r="L14" s="83"/>
    </row>
    <row r="15" spans="1:13" ht="22.2" customHeight="1">
      <c r="B15" s="93"/>
      <c r="C15" s="82"/>
      <c r="D15" s="82"/>
      <c r="E15" s="82"/>
      <c r="F15" s="82"/>
      <c r="G15" s="82"/>
      <c r="H15" s="82"/>
      <c r="I15" s="82"/>
      <c r="J15" s="82"/>
      <c r="K15" s="82"/>
      <c r="L15" s="75" t="s">
        <v>104</v>
      </c>
    </row>
    <row r="16" spans="1:13" ht="22.2" customHeight="1">
      <c r="B16" s="90"/>
      <c r="C16" s="304" t="s">
        <v>85</v>
      </c>
      <c r="D16" s="305"/>
      <c r="E16" s="304" t="s">
        <v>86</v>
      </c>
      <c r="F16" s="305"/>
      <c r="G16" s="304" t="s">
        <v>87</v>
      </c>
      <c r="H16" s="305"/>
      <c r="I16" s="304" t="s">
        <v>88</v>
      </c>
      <c r="J16" s="305"/>
      <c r="K16" s="304" t="s">
        <v>89</v>
      </c>
      <c r="L16" s="305"/>
    </row>
    <row r="17" spans="2:13" ht="22.2" customHeight="1" thickBot="1">
      <c r="B17" s="94"/>
      <c r="C17" s="236" t="s">
        <v>90</v>
      </c>
      <c r="D17" s="236" t="s">
        <v>91</v>
      </c>
      <c r="E17" s="236" t="s">
        <v>90</v>
      </c>
      <c r="F17" s="236" t="s">
        <v>91</v>
      </c>
      <c r="G17" s="236" t="s">
        <v>90</v>
      </c>
      <c r="H17" s="236" t="s">
        <v>91</v>
      </c>
      <c r="I17" s="236" t="s">
        <v>90</v>
      </c>
      <c r="J17" s="236" t="s">
        <v>91</v>
      </c>
      <c r="K17" s="236" t="s">
        <v>90</v>
      </c>
      <c r="L17" s="236" t="s">
        <v>91</v>
      </c>
    </row>
    <row r="18" spans="2:13" ht="22.2" customHeight="1" thickTop="1">
      <c r="B18" s="255" t="s">
        <v>137</v>
      </c>
      <c r="C18" s="91">
        <v>84033</v>
      </c>
      <c r="D18" s="83">
        <f>C18/C$22</f>
        <v>0.68836062485152816</v>
      </c>
      <c r="E18" s="91">
        <v>80505</v>
      </c>
      <c r="F18" s="83">
        <f>E18/E$22</f>
        <v>0.66910188001795246</v>
      </c>
      <c r="G18" s="91">
        <v>84170</v>
      </c>
      <c r="H18" s="83">
        <f>G18/G$22</f>
        <v>0.68444805854848545</v>
      </c>
      <c r="I18" s="91">
        <v>74151.143632000007</v>
      </c>
      <c r="J18" s="83">
        <f>I18/I$22</f>
        <v>0.67619751805141404</v>
      </c>
      <c r="K18" s="91">
        <v>73789</v>
      </c>
      <c r="L18" s="83">
        <f>K18/K$22</f>
        <v>0.6329364738982004</v>
      </c>
      <c r="M18" s="20"/>
    </row>
    <row r="19" spans="2:13" ht="22.2" customHeight="1">
      <c r="B19" s="254" t="s">
        <v>138</v>
      </c>
      <c r="C19" s="99">
        <v>1920</v>
      </c>
      <c r="D19" s="84">
        <f>C19/C$22</f>
        <v>1.5727778369389812E-2</v>
      </c>
      <c r="E19" s="99">
        <v>2600</v>
      </c>
      <c r="F19" s="84">
        <f>E19/E$22</f>
        <v>2.1609401752023805E-2</v>
      </c>
      <c r="G19" s="99">
        <v>3293</v>
      </c>
      <c r="H19" s="84">
        <f>G19/G$22</f>
        <v>2.6777800365928035E-2</v>
      </c>
      <c r="I19" s="99">
        <v>3352.265038</v>
      </c>
      <c r="J19" s="84">
        <f>I19/I$22</f>
        <v>3.0569903409660856E-2</v>
      </c>
      <c r="K19" s="99">
        <v>4580</v>
      </c>
      <c r="L19" s="84">
        <f>K19/K$22</f>
        <v>3.9285653016760735E-2</v>
      </c>
      <c r="M19" s="20"/>
    </row>
    <row r="20" spans="2:13" ht="22.2" customHeight="1">
      <c r="B20" s="254" t="s">
        <v>139</v>
      </c>
      <c r="C20" s="99">
        <v>1212</v>
      </c>
      <c r="D20" s="84">
        <f>C20/C$22</f>
        <v>9.9281600956773186E-3</v>
      </c>
      <c r="E20" s="99">
        <v>1281</v>
      </c>
      <c r="F20" s="84">
        <f>E20/E$22</f>
        <v>1.0646786017054806E-2</v>
      </c>
      <c r="G20" s="99">
        <v>1400</v>
      </c>
      <c r="H20" s="84">
        <f>G20/G$22</f>
        <v>1.1384427729213255E-2</v>
      </c>
      <c r="I20" s="99">
        <v>1170</v>
      </c>
      <c r="J20" s="84">
        <f>I20/I$22</f>
        <v>1.0669438896944163E-2</v>
      </c>
      <c r="K20" s="99">
        <v>1779</v>
      </c>
      <c r="L20" s="84">
        <f>K20/K$22</f>
        <v>1.52596455713575E-2</v>
      </c>
      <c r="M20" s="20"/>
    </row>
    <row r="21" spans="2:13" ht="22.2" customHeight="1" thickBot="1">
      <c r="B21" s="257" t="s">
        <v>140</v>
      </c>
      <c r="C21" s="97">
        <v>34909</v>
      </c>
      <c r="D21" s="98">
        <f>C21/C$22</f>
        <v>0.28595886202970255</v>
      </c>
      <c r="E21" s="97">
        <v>35930</v>
      </c>
      <c r="F21" s="98">
        <f>E21/E$22</f>
        <v>0.29862530959623662</v>
      </c>
      <c r="G21" s="97">
        <v>34111</v>
      </c>
      <c r="H21" s="98">
        <f>G21/G$22</f>
        <v>0.27738158162228094</v>
      </c>
      <c r="I21" s="97">
        <v>30985.365064000001</v>
      </c>
      <c r="J21" s="98">
        <f>I21/I$22</f>
        <v>0.28256107628192856</v>
      </c>
      <c r="K21" s="97">
        <v>36433</v>
      </c>
      <c r="L21" s="98">
        <f>K21/K$22</f>
        <v>0.31250964986018426</v>
      </c>
      <c r="M21" s="20"/>
    </row>
    <row r="22" spans="2:13" ht="22.2" customHeight="1" thickTop="1" thickBot="1">
      <c r="B22" s="258" t="s">
        <v>80</v>
      </c>
      <c r="C22" s="95">
        <v>122077</v>
      </c>
      <c r="D22" s="96">
        <f>C22/C$22</f>
        <v>1</v>
      </c>
      <c r="E22" s="95">
        <v>120318</v>
      </c>
      <c r="F22" s="96">
        <f>E22/E$22</f>
        <v>1</v>
      </c>
      <c r="G22" s="95">
        <v>122975</v>
      </c>
      <c r="H22" s="96">
        <f>G22/G$22</f>
        <v>1</v>
      </c>
      <c r="I22" s="95">
        <v>109659</v>
      </c>
      <c r="J22" s="96">
        <f>+I22/I$22</f>
        <v>1</v>
      </c>
      <c r="K22" s="95">
        <v>116582</v>
      </c>
      <c r="L22" s="96">
        <f>+K22/K$22</f>
        <v>1</v>
      </c>
      <c r="M22" s="20"/>
    </row>
    <row r="23" spans="2:13" ht="13.5" customHeight="1" thickTop="1"/>
    <row r="24" spans="2:13">
      <c r="B24" s="207"/>
      <c r="C24" s="207"/>
      <c r="D24" s="207"/>
      <c r="E24" s="18"/>
      <c r="F24" s="18"/>
      <c r="G24" s="18"/>
      <c r="H24" s="18"/>
      <c r="I24" s="18"/>
      <c r="J24" s="18"/>
      <c r="K24" s="18"/>
      <c r="L24" s="18"/>
    </row>
    <row r="25" spans="2:1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3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31" spans="2:13">
      <c r="G31" s="10"/>
      <c r="H31" s="10"/>
      <c r="I31" s="10"/>
      <c r="J31" s="10"/>
      <c r="K31" s="10"/>
      <c r="L31" s="10"/>
    </row>
    <row r="45" spans="12:12">
      <c r="L45" s="42"/>
    </row>
  </sheetData>
  <customSheetViews>
    <customSheetView guid="{C5FC5267-B1F0-4E5F-BFA8-DC8FDF06BFC8}" scale="115" showGridLines="0" fitToPage="1" topLeftCell="A3">
      <selection activeCell="M36" sqref="M36"/>
      <pageMargins left="0.70866141732283472" right="0.70866141732283472" top="0.74803149606299213" bottom="0.74803149606299213" header="0.31496062992125984" footer="0.31496062992125984"/>
      <pageSetup paperSize="9" scale="94" orientation="landscape" r:id="rId1"/>
    </customSheetView>
    <customSheetView guid="{92523B11-7F5F-42BC-BBF6-5F3045D201E1}" scale="90" showPageBreaks="1" view="pageBreakPreview" topLeftCell="A4">
      <selection activeCell="C24" sqref="C24"/>
      <pageMargins left="0.7" right="0.7" top="0.75" bottom="0.75" header="0.3" footer="0.3"/>
      <pageSetup paperSize="8" orientation="landscape" r:id="rId2"/>
    </customSheetView>
    <customSheetView guid="{D4ED3D51-8C81-469C-A1BB-93626E9E5B04}" scale="115" showGridLines="0" fitToPage="1" topLeftCell="C1">
      <selection activeCell="L9" sqref="L9"/>
      <pageMargins left="0.70866141732283472" right="0.70866141732283472" top="0.74803149606299213" bottom="0.74803149606299213" header="0.31496062992125984" footer="0.31496062992125984"/>
      <pageSetup paperSize="9" scale="94" orientation="landscape" r:id="rId3"/>
    </customSheetView>
    <customSheetView guid="{F87F99E6-B7C4-4E61-B317-054F06EA9E84}" scale="115" showGridLines="0" fitToPage="1" topLeftCell="A3">
      <selection activeCell="H9" sqref="H9"/>
      <pageMargins left="0.70866141732283472" right="0.70866141732283472" top="0.74803149606299213" bottom="0.74803149606299213" header="0.31496062992125984" footer="0.31496062992125984"/>
      <pageSetup paperSize="9" scale="94" orientation="landscape" r:id="rId4"/>
    </customSheetView>
    <customSheetView guid="{EEDB9977-F0CE-48BA-902F-07FAF6DC33CE}" showPageBreaks="1">
      <selection activeCell="K33" sqref="K33"/>
      <pageMargins left="0.7" right="0.7" top="0.75" bottom="0.75" header="0.3" footer="0.3"/>
      <pageSetup paperSize="8" scale="85" orientation="landscape" r:id="rId5"/>
    </customSheetView>
    <customSheetView guid="{92AA98D0-3641-41E5-BE32-988DB4925F31}" scale="90" showPageBreaks="1" view="pageBreakPreview">
      <selection activeCell="C24" sqref="C24"/>
      <pageMargins left="0.7" right="0.7" top="0.75" bottom="0.75" header="0.3" footer="0.3"/>
      <pageSetup paperSize="8" scale="85" orientation="landscape" r:id="rId6"/>
    </customSheetView>
    <customSheetView guid="{2850F775-3358-4069-B70B-A68B9395E65A}" scale="90" showPageBreaks="1" view="pageBreakPreview">
      <selection activeCell="C24" sqref="C24"/>
      <pageMargins left="0.7" right="0.7" top="0.75" bottom="0.75" header="0.3" footer="0.3"/>
      <pageSetup paperSize="8" scale="85" orientation="landscape" r:id="rId7"/>
    </customSheetView>
    <customSheetView guid="{876E7550-E50F-4AAE-BF4C-461ED15B5E05}" scale="90" showPageBreaks="1" view="pageBreakPreview" topLeftCell="A16">
      <selection activeCell="M24" sqref="M24"/>
      <pageMargins left="0.7" right="0.7" top="0.75" bottom="0.75" header="0.3" footer="0.3"/>
      <pageSetup paperSize="8" scale="85" orientation="landscape" r:id="rId8"/>
    </customSheetView>
    <customSheetView guid="{13AE57B1-B20B-44A8-9DC0-260FC29C756B}" scale="90" showPageBreaks="1" view="pageBreakPreview" topLeftCell="A4">
      <selection activeCell="C24" sqref="C24"/>
      <pageMargins left="0.7" right="0.7" top="0.75" bottom="0.75" header="0.3" footer="0.3"/>
      <pageSetup paperSize="8" orientation="landscape" r:id="rId9"/>
    </customSheetView>
  </customSheetViews>
  <mergeCells count="11">
    <mergeCell ref="A2:L2"/>
    <mergeCell ref="C7:D7"/>
    <mergeCell ref="C16:D16"/>
    <mergeCell ref="E7:F7"/>
    <mergeCell ref="G7:H7"/>
    <mergeCell ref="I7:J7"/>
    <mergeCell ref="K7:L7"/>
    <mergeCell ref="E16:F16"/>
    <mergeCell ref="G16:H16"/>
    <mergeCell ref="I16:J16"/>
    <mergeCell ref="K16:L16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landscape"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5"/>
  <sheetViews>
    <sheetView showGridLines="0" zoomScaleNormal="100" zoomScaleSheetLayoutView="80" workbookViewId="0">
      <selection activeCell="A2" sqref="A2:I2"/>
    </sheetView>
  </sheetViews>
  <sheetFormatPr defaultRowHeight="13.2"/>
  <cols>
    <col min="1" max="1" width="5.44140625" customWidth="1"/>
    <col min="2" max="2" width="8.109375" customWidth="1"/>
    <col min="3" max="3" width="33.109375" customWidth="1"/>
    <col min="4" max="7" width="17.77734375" customWidth="1"/>
    <col min="8" max="8" width="17.77734375" style="10" customWidth="1"/>
    <col min="9" max="9" width="3.77734375" customWidth="1"/>
  </cols>
  <sheetData>
    <row r="1" spans="1:9" ht="11.25" customHeight="1"/>
    <row r="2" spans="1:9" ht="35.4">
      <c r="A2" s="313" t="s">
        <v>141</v>
      </c>
      <c r="B2" s="313"/>
      <c r="C2" s="313"/>
      <c r="D2" s="313"/>
      <c r="E2" s="313"/>
      <c r="F2" s="313"/>
      <c r="G2" s="313"/>
      <c r="H2" s="313"/>
      <c r="I2" s="313"/>
    </row>
    <row r="4" spans="1:9" s="5" customFormat="1" ht="18" customHeight="1">
      <c r="B4" s="67"/>
      <c r="C4" s="45"/>
      <c r="D4" s="45"/>
      <c r="E4" s="68"/>
      <c r="F4" s="68"/>
      <c r="G4" s="68"/>
      <c r="H4" s="276" t="s">
        <v>150</v>
      </c>
    </row>
    <row r="5" spans="1:9" ht="18" customHeight="1">
      <c r="B5" s="315"/>
      <c r="C5" s="315"/>
      <c r="D5" s="211" t="s">
        <v>85</v>
      </c>
      <c r="E5" s="211" t="s">
        <v>86</v>
      </c>
      <c r="F5" s="211" t="s">
        <v>87</v>
      </c>
      <c r="G5" s="211" t="s">
        <v>88</v>
      </c>
      <c r="H5" s="229" t="s">
        <v>89</v>
      </c>
      <c r="I5" s="280"/>
    </row>
    <row r="6" spans="1:9" ht="18" customHeight="1" thickBot="1">
      <c r="B6" s="71"/>
      <c r="C6" s="71"/>
      <c r="D6" s="212" t="s">
        <v>103</v>
      </c>
      <c r="E6" s="212" t="s">
        <v>103</v>
      </c>
      <c r="F6" s="212" t="s">
        <v>103</v>
      </c>
      <c r="G6" s="212" t="s">
        <v>103</v>
      </c>
      <c r="H6" s="212" t="s">
        <v>103</v>
      </c>
      <c r="I6" s="281"/>
    </row>
    <row r="7" spans="1:9" ht="18" customHeight="1" thickTop="1">
      <c r="B7" s="221" t="s">
        <v>30</v>
      </c>
      <c r="C7" s="45"/>
      <c r="D7" s="51">
        <v>257852</v>
      </c>
      <c r="E7" s="51">
        <v>255143</v>
      </c>
      <c r="F7" s="51">
        <v>245387</v>
      </c>
      <c r="G7" s="51">
        <v>227209</v>
      </c>
      <c r="H7" s="51">
        <v>235921</v>
      </c>
    </row>
    <row r="8" spans="1:9" ht="18" customHeight="1">
      <c r="B8" s="225" t="s">
        <v>31</v>
      </c>
      <c r="C8" s="72"/>
      <c r="D8" s="62">
        <v>32522</v>
      </c>
      <c r="E8" s="62">
        <v>32738</v>
      </c>
      <c r="F8" s="62">
        <v>33648</v>
      </c>
      <c r="G8" s="62">
        <v>31225</v>
      </c>
      <c r="H8" s="62">
        <v>32498</v>
      </c>
    </row>
    <row r="9" spans="1:9" ht="18" customHeight="1">
      <c r="B9" s="221" t="s">
        <v>33</v>
      </c>
      <c r="C9" s="277"/>
      <c r="D9" s="51">
        <v>27416</v>
      </c>
      <c r="E9" s="51">
        <v>26376</v>
      </c>
      <c r="F9" s="51">
        <v>25859</v>
      </c>
      <c r="G9" s="51">
        <v>24346</v>
      </c>
      <c r="H9" s="51">
        <v>24379</v>
      </c>
    </row>
    <row r="10" spans="1:9" ht="18" customHeight="1">
      <c r="B10" s="230" t="s">
        <v>142</v>
      </c>
      <c r="C10" s="278" t="s">
        <v>143</v>
      </c>
      <c r="D10" s="51">
        <v>15269</v>
      </c>
      <c r="E10" s="51">
        <v>15056</v>
      </c>
      <c r="F10" s="51">
        <v>15106</v>
      </c>
      <c r="G10" s="51">
        <v>14632</v>
      </c>
      <c r="H10" s="52">
        <v>14531</v>
      </c>
    </row>
    <row r="11" spans="1:9" ht="18" customHeight="1">
      <c r="B11" s="230"/>
      <c r="C11" s="278" t="s">
        <v>144</v>
      </c>
      <c r="D11" s="51">
        <v>2569</v>
      </c>
      <c r="E11" s="51">
        <v>2606</v>
      </c>
      <c r="F11" s="51">
        <v>2455</v>
      </c>
      <c r="G11" s="51">
        <v>2278</v>
      </c>
      <c r="H11" s="52">
        <v>2390</v>
      </c>
    </row>
    <row r="12" spans="1:9" ht="18" customHeight="1">
      <c r="B12" s="230"/>
      <c r="C12" s="278" t="s">
        <v>145</v>
      </c>
      <c r="D12" s="51">
        <v>219</v>
      </c>
      <c r="E12" s="51">
        <v>151</v>
      </c>
      <c r="F12" s="51">
        <v>280</v>
      </c>
      <c r="G12" s="51">
        <v>186</v>
      </c>
      <c r="H12" s="51">
        <v>81</v>
      </c>
    </row>
    <row r="13" spans="1:9" ht="18" customHeight="1">
      <c r="B13" s="279"/>
      <c r="C13" s="278" t="s">
        <v>146</v>
      </c>
      <c r="D13" s="51">
        <v>768</v>
      </c>
      <c r="E13" s="51">
        <v>773</v>
      </c>
      <c r="F13" s="51">
        <v>686</v>
      </c>
      <c r="G13" s="51">
        <v>561</v>
      </c>
      <c r="H13" s="51">
        <v>525</v>
      </c>
    </row>
    <row r="14" spans="1:9" ht="18" customHeight="1">
      <c r="B14" s="279"/>
      <c r="C14" s="278" t="s">
        <v>147</v>
      </c>
      <c r="D14" s="51">
        <v>2061</v>
      </c>
      <c r="E14" s="51">
        <v>1118</v>
      </c>
      <c r="F14" s="51">
        <v>1153</v>
      </c>
      <c r="G14" s="51">
        <v>1140</v>
      </c>
      <c r="H14" s="51">
        <v>1211</v>
      </c>
    </row>
    <row r="15" spans="1:9" ht="18" customHeight="1">
      <c r="B15" s="225" t="s">
        <v>35</v>
      </c>
      <c r="C15" s="72"/>
      <c r="D15" s="62">
        <v>5106</v>
      </c>
      <c r="E15" s="62">
        <v>6362</v>
      </c>
      <c r="F15" s="62">
        <v>7788</v>
      </c>
      <c r="G15" s="62">
        <v>6879</v>
      </c>
      <c r="H15" s="62">
        <v>8119</v>
      </c>
    </row>
    <row r="16" spans="1:9" ht="18" customHeight="1" thickBot="1">
      <c r="B16" s="226" t="s">
        <v>148</v>
      </c>
      <c r="C16" s="73"/>
      <c r="D16" s="74">
        <v>4752</v>
      </c>
      <c r="E16" s="74">
        <v>5092</v>
      </c>
      <c r="F16" s="74">
        <v>5243</v>
      </c>
      <c r="G16" s="74">
        <v>5216</v>
      </c>
      <c r="H16" s="74">
        <v>5427</v>
      </c>
    </row>
    <row r="17" spans="2:8" ht="18" customHeight="1" thickTop="1">
      <c r="B17" s="69"/>
      <c r="C17" s="82" t="s">
        <v>149</v>
      </c>
      <c r="D17" s="70"/>
      <c r="E17" s="70"/>
      <c r="F17" s="70"/>
      <c r="G17" s="70"/>
      <c r="H17" s="70"/>
    </row>
    <row r="18" spans="2:8" ht="18" customHeight="1">
      <c r="B18" s="69"/>
      <c r="C18" s="82"/>
      <c r="D18" s="70"/>
      <c r="E18" s="70"/>
      <c r="F18" s="70"/>
      <c r="G18" s="70"/>
      <c r="H18" s="276" t="s">
        <v>151</v>
      </c>
    </row>
    <row r="19" spans="2:8" s="5" customFormat="1" ht="18" customHeight="1">
      <c r="B19" s="67"/>
      <c r="C19" s="45"/>
      <c r="D19" s="211" t="s">
        <v>81</v>
      </c>
      <c r="E19" s="211" t="s">
        <v>82</v>
      </c>
      <c r="F19" s="211" t="s">
        <v>83</v>
      </c>
      <c r="G19" s="211" t="s">
        <v>66</v>
      </c>
      <c r="H19" s="229" t="s">
        <v>67</v>
      </c>
    </row>
    <row r="20" spans="2:8" ht="18" customHeight="1" thickBot="1">
      <c r="B20" s="71"/>
      <c r="C20" s="71"/>
      <c r="D20" s="236" t="s">
        <v>69</v>
      </c>
      <c r="E20" s="236" t="s">
        <v>69</v>
      </c>
      <c r="F20" s="236" t="s">
        <v>69</v>
      </c>
      <c r="G20" s="236" t="s">
        <v>69</v>
      </c>
      <c r="H20" s="236" t="s">
        <v>69</v>
      </c>
    </row>
    <row r="21" spans="2:8" ht="18" customHeight="1" thickTop="1">
      <c r="B21" s="221" t="s">
        <v>30</v>
      </c>
      <c r="C21" s="45"/>
      <c r="D21" s="51">
        <v>122077</v>
      </c>
      <c r="E21" s="51">
        <v>120318</v>
      </c>
      <c r="F21" s="51">
        <v>122975</v>
      </c>
      <c r="G21" s="51">
        <v>109659</v>
      </c>
      <c r="H21" s="51">
        <v>116582</v>
      </c>
    </row>
    <row r="22" spans="2:8" ht="18" customHeight="1">
      <c r="B22" s="225" t="s">
        <v>31</v>
      </c>
      <c r="C22" s="72"/>
      <c r="D22" s="62">
        <v>15728</v>
      </c>
      <c r="E22" s="62">
        <v>15796</v>
      </c>
      <c r="F22" s="62">
        <v>16991</v>
      </c>
      <c r="G22" s="62">
        <v>15172</v>
      </c>
      <c r="H22" s="62">
        <v>16218</v>
      </c>
    </row>
    <row r="23" spans="2:8" ht="18" customHeight="1">
      <c r="B23" s="221" t="s">
        <v>33</v>
      </c>
      <c r="C23" s="277"/>
      <c r="D23" s="51">
        <v>13534</v>
      </c>
      <c r="E23" s="51">
        <v>12729</v>
      </c>
      <c r="F23" s="51">
        <v>12796</v>
      </c>
      <c r="G23" s="51">
        <v>11959</v>
      </c>
      <c r="H23" s="51">
        <v>11824</v>
      </c>
    </row>
    <row r="24" spans="2:8" ht="18" customHeight="1">
      <c r="B24" s="230" t="s">
        <v>142</v>
      </c>
      <c r="C24" s="278" t="s">
        <v>143</v>
      </c>
      <c r="D24" s="51">
        <v>7537</v>
      </c>
      <c r="E24" s="51">
        <v>7297</v>
      </c>
      <c r="F24" s="51">
        <v>7437</v>
      </c>
      <c r="G24" s="51">
        <v>7145</v>
      </c>
      <c r="H24" s="51">
        <v>6988</v>
      </c>
    </row>
    <row r="25" spans="2:8" ht="18" customHeight="1">
      <c r="B25" s="230"/>
      <c r="C25" s="278" t="s">
        <v>144</v>
      </c>
      <c r="D25" s="51">
        <v>1254</v>
      </c>
      <c r="E25" s="51">
        <v>1255</v>
      </c>
      <c r="F25" s="51">
        <v>1226</v>
      </c>
      <c r="G25" s="51">
        <v>1113</v>
      </c>
      <c r="H25" s="51">
        <v>1189</v>
      </c>
    </row>
    <row r="26" spans="2:8" ht="18" customHeight="1">
      <c r="B26" s="230"/>
      <c r="C26" s="278" t="s">
        <v>145</v>
      </c>
      <c r="D26" s="51">
        <v>130</v>
      </c>
      <c r="E26" s="51">
        <v>76</v>
      </c>
      <c r="F26" s="51">
        <v>116</v>
      </c>
      <c r="G26" s="51">
        <v>117</v>
      </c>
      <c r="H26" s="51">
        <v>40</v>
      </c>
    </row>
    <row r="27" spans="2:8" ht="18" customHeight="1">
      <c r="B27" s="279"/>
      <c r="C27" s="278" t="s">
        <v>146</v>
      </c>
      <c r="D27" s="51">
        <v>357</v>
      </c>
      <c r="E27" s="51">
        <v>341</v>
      </c>
      <c r="F27" s="51">
        <v>315</v>
      </c>
      <c r="G27" s="51">
        <v>284</v>
      </c>
      <c r="H27" s="51">
        <v>251</v>
      </c>
    </row>
    <row r="28" spans="2:8" ht="18" customHeight="1">
      <c r="B28" s="279"/>
      <c r="C28" s="278" t="s">
        <v>147</v>
      </c>
      <c r="D28" s="51">
        <v>1052</v>
      </c>
      <c r="E28" s="51">
        <v>558</v>
      </c>
      <c r="F28" s="51">
        <v>576</v>
      </c>
      <c r="G28" s="51">
        <v>573</v>
      </c>
      <c r="H28" s="51">
        <v>611</v>
      </c>
    </row>
    <row r="29" spans="2:8" ht="18" customHeight="1">
      <c r="B29" s="225" t="s">
        <v>35</v>
      </c>
      <c r="C29" s="72"/>
      <c r="D29" s="62">
        <v>2194</v>
      </c>
      <c r="E29" s="62">
        <v>3067</v>
      </c>
      <c r="F29" s="62">
        <v>4195</v>
      </c>
      <c r="G29" s="62">
        <v>3212</v>
      </c>
      <c r="H29" s="62">
        <v>4394</v>
      </c>
    </row>
    <row r="30" spans="2:8" ht="18" customHeight="1" thickBot="1">
      <c r="B30" s="226" t="s">
        <v>148</v>
      </c>
      <c r="C30" s="73"/>
      <c r="D30" s="74">
        <v>4715</v>
      </c>
      <c r="E30" s="74">
        <v>4922</v>
      </c>
      <c r="F30" s="74">
        <v>5048</v>
      </c>
      <c r="G30" s="74">
        <v>4979</v>
      </c>
      <c r="H30" s="74">
        <v>5198</v>
      </c>
    </row>
    <row r="31" spans="2:8" ht="18" customHeight="1" thickTop="1">
      <c r="B31" s="69"/>
      <c r="C31" s="82" t="s">
        <v>149</v>
      </c>
      <c r="D31" s="69"/>
      <c r="E31" s="69"/>
      <c r="F31" s="69"/>
      <c r="G31" s="69"/>
      <c r="H31" s="69"/>
    </row>
    <row r="32" spans="2:8">
      <c r="B32" s="137"/>
      <c r="C32" s="137"/>
      <c r="D32" s="137"/>
      <c r="E32" s="137"/>
      <c r="F32" s="137"/>
    </row>
    <row r="33" spans="2:8">
      <c r="B33" s="299"/>
      <c r="C33" s="314"/>
      <c r="D33" s="314"/>
      <c r="E33" s="314"/>
      <c r="F33" s="314"/>
      <c r="G33" s="314"/>
      <c r="H33" s="314"/>
    </row>
    <row r="34" spans="2:8">
      <c r="B34" s="314"/>
      <c r="C34" s="314"/>
      <c r="D34" s="314"/>
      <c r="E34" s="314"/>
      <c r="F34" s="314"/>
      <c r="G34" s="314"/>
      <c r="H34" s="314"/>
    </row>
    <row r="35" spans="2:8">
      <c r="B35" s="314"/>
      <c r="C35" s="314"/>
      <c r="D35" s="314"/>
      <c r="E35" s="314"/>
      <c r="F35" s="314"/>
      <c r="G35" s="314"/>
      <c r="H35" s="314"/>
    </row>
  </sheetData>
  <customSheetViews>
    <customSheetView guid="{C5FC5267-B1F0-4E5F-BFA8-DC8FDF06BFC8}" showGridLines="0" topLeftCell="A3">
      <selection activeCell="B33" sqref="B33:I35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"/>
      <headerFooter alignWithMargins="0"/>
    </customSheetView>
    <customSheetView guid="{92523B11-7F5F-42BC-BBF6-5F3045D201E1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2"/>
      <headerFooter alignWithMargins="0">
        <oddFooter>&amp;A</oddFooter>
      </headerFooter>
    </customSheetView>
    <customSheetView guid="{D4ED3D51-8C81-469C-A1BB-93626E9E5B04}" showGridLines="0">
      <selection activeCell="G23" sqref="G23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3"/>
      <headerFooter alignWithMargins="0"/>
    </customSheetView>
    <customSheetView guid="{F87F99E6-B7C4-4E61-B317-054F06EA9E84}" showGridLines="0">
      <selection activeCell="H26" sqref="H26:H2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4"/>
      <headerFooter alignWithMargins="0"/>
    </customSheetView>
    <customSheetView guid="{EEDB9977-F0CE-48BA-902F-07FAF6DC33CE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5"/>
      <headerFooter alignWithMargins="0">
        <oddFooter>&amp;A</oddFooter>
      </headerFooter>
    </customSheetView>
    <customSheetView guid="{92AA98D0-3641-41E5-BE32-988DB4925F31}" scale="80" showPageBreaks="1" view="pageBreakPreview">
      <selection activeCell="F47" sqref="F4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6"/>
      <headerFooter alignWithMargins="0">
        <oddFooter>&amp;A</oddFooter>
      </headerFooter>
    </customSheetView>
    <customSheetView guid="{82219591-BF33-4F7E-956A-68A9B1134D69}" scale="80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7"/>
      <headerFooter alignWithMargins="0">
        <oddFooter>&amp;A</oddFooter>
      </headerFooter>
    </customSheetView>
    <customSheetView guid="{9D14BA31-E72B-4031-B090-3F6BAB65EBA8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8"/>
      <headerFooter alignWithMargins="0">
        <oddFooter>&amp;A</oddFooter>
      </headerFooter>
    </customSheetView>
    <customSheetView guid="{494BEB10-0379-49D2-B16C-912887E28C8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9"/>
      <headerFooter alignWithMargins="0">
        <oddFooter>&amp;A</oddFooter>
      </headerFooter>
    </customSheetView>
    <customSheetView guid="{0BE77594-D573-40F2-A598-4B87650AE426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0"/>
      <headerFooter alignWithMargins="0">
        <oddFooter>&amp;A</oddFooter>
      </headerFooter>
    </customSheetView>
    <customSheetView guid="{BA4ACC22-3FDE-4B7E-98AD-77607FB9548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1"/>
      <headerFooter alignWithMargins="0">
        <oddFooter>&amp;A</oddFooter>
      </headerFooter>
    </customSheetView>
    <customSheetView guid="{999B2A32-316B-408F-898D-B1209B1AE33E}" scale="80" showPageBreaks="1" view="pageBreakPreview" topLeftCell="A10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2"/>
      <headerFooter alignWithMargins="0">
        <oddFooter>&amp;A</oddFooter>
      </headerFooter>
    </customSheetView>
    <customSheetView guid="{EC63279B-639B-45FF-9512-5DCF9DA4CD0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3"/>
      <headerFooter alignWithMargins="0">
        <oddFooter>&amp;A</oddFooter>
      </headerFooter>
    </customSheetView>
    <customSheetView guid="{C0584FBA-CA15-4392-BD5F-A0A5726DB31D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4"/>
      <headerFooter alignWithMargins="0">
        <oddFooter>&amp;A</oddFooter>
      </headerFooter>
    </customSheetView>
    <customSheetView guid="{2850F775-3358-4069-B70B-A68B9395E65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5"/>
      <headerFooter alignWithMargins="0">
        <oddFooter>&amp;A</oddFooter>
      </headerFooter>
    </customSheetView>
    <customSheetView guid="{876E7550-E50F-4AAE-BF4C-461ED15B5E05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6"/>
      <headerFooter alignWithMargins="0">
        <oddFooter>&amp;A</oddFooter>
      </headerFooter>
    </customSheetView>
    <customSheetView guid="{13AE57B1-B20B-44A8-9DC0-260FC29C756B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7"/>
      <headerFooter alignWithMargins="0">
        <oddFooter>&amp;A</oddFooter>
      </headerFooter>
    </customSheetView>
  </customSheetViews>
  <mergeCells count="3">
    <mergeCell ref="A2:I2"/>
    <mergeCell ref="B5:C5"/>
    <mergeCell ref="B33:H35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8"/>
  <headerFooter alignWithMargins="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表紙</vt:lpstr>
      <vt:lpstr>①Financial Indicator</vt:lpstr>
      <vt:lpstr>②Highlights（Full　Year）</vt:lpstr>
      <vt:lpstr>③Highlights（1H ６month）</vt:lpstr>
      <vt:lpstr>④by Segments</vt:lpstr>
      <vt:lpstr>⑤by Product</vt:lpstr>
      <vt:lpstr>⑥BS</vt:lpstr>
      <vt:lpstr>⑦by Region</vt:lpstr>
      <vt:lpstr>⑧SG&amp;A</vt:lpstr>
      <vt:lpstr>⑨Cash flows</vt:lpstr>
      <vt:lpstr>'②Highlights（Full　Year）'!Print_Area</vt:lpstr>
      <vt:lpstr>'④by Segments'!Print_Area</vt:lpstr>
      <vt:lpstr>'⑤by Product'!Print_Area</vt:lpstr>
      <vt:lpstr>⑥BS!Print_Area</vt:lpstr>
      <vt:lpstr>'⑦by Region'!Print_Area</vt:lpstr>
      <vt:lpstr>'⑧SG&amp;A'!Print_Area</vt:lpstr>
      <vt:lpstr>'⑨Cash flows'!Print_Area</vt:lpstr>
      <vt:lpstr>表紙!Print_Area</vt:lpstr>
    </vt:vector>
  </TitlesOfParts>
  <Company>加賀電子株式会社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1380</dc:creator>
  <cp:lastModifiedBy>稲垣 康弘</cp:lastModifiedBy>
  <cp:lastPrinted>2018-06-27T04:13:28Z</cp:lastPrinted>
  <dcterms:created xsi:type="dcterms:W3CDTF">2003-03-27T05:33:19Z</dcterms:created>
  <dcterms:modified xsi:type="dcterms:W3CDTF">2018-06-27T04:16:04Z</dcterms:modified>
</cp:coreProperties>
</file>